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115" windowHeight="7710"/>
  </bookViews>
  <sheets>
    <sheet name="มีตัว 1 มี.ค.63" sheetId="47" r:id="rId1"/>
    <sheet name="โควตา" sheetId="48" r:id="rId2"/>
    <sheet name="สรุป" sheetId="49" r:id="rId3"/>
  </sheets>
  <definedNames>
    <definedName name="_xlnm._FilterDatabase" localSheetId="0" hidden="1">'มีตัว 1 มี.ค.63'!$A$5:$S$57</definedName>
    <definedName name="_xlnm.Print_Titles" localSheetId="1">โควตา!$1:$5</definedName>
    <definedName name="_xlnm.Print_Titles" localSheetId="0">'มีตัว 1 มี.ค.63'!$1:$5</definedName>
  </definedNames>
  <calcPr calcId="124519"/>
</workbook>
</file>

<file path=xl/calcChain.xml><?xml version="1.0" encoding="utf-8"?>
<calcChain xmlns="http://schemas.openxmlformats.org/spreadsheetml/2006/main">
  <c r="C16" i="49"/>
  <c r="C20" s="1"/>
  <c r="D15"/>
  <c r="F14"/>
  <c r="D14"/>
  <c r="F13"/>
  <c r="D13"/>
  <c r="F12"/>
  <c r="D12"/>
  <c r="F11"/>
  <c r="D11"/>
  <c r="F10"/>
  <c r="D10"/>
  <c r="D9"/>
  <c r="F8"/>
  <c r="D8"/>
  <c r="F71" i="48"/>
  <c r="C71"/>
  <c r="F61"/>
  <c r="C61"/>
  <c r="F53"/>
  <c r="C53"/>
  <c r="F44"/>
  <c r="C44"/>
  <c r="F35"/>
  <c r="C35"/>
  <c r="F29"/>
  <c r="C29"/>
  <c r="F21"/>
  <c r="C21"/>
  <c r="F11"/>
  <c r="C11"/>
  <c r="J57" i="47"/>
  <c r="F16" i="49" l="1"/>
  <c r="F20" s="1"/>
  <c r="C75" i="48"/>
  <c r="F75"/>
</calcChain>
</file>

<file path=xl/sharedStrings.xml><?xml version="1.0" encoding="utf-8"?>
<sst xmlns="http://schemas.openxmlformats.org/spreadsheetml/2006/main" count="441" uniqueCount="162">
  <si>
    <t>ที่</t>
  </si>
  <si>
    <t>ชื่อ - สกุล</t>
  </si>
  <si>
    <t>ตำแหน่ง</t>
  </si>
  <si>
    <t>โรงเรียน</t>
  </si>
  <si>
    <t>กลุ่มบัญชี</t>
  </si>
  <si>
    <t>ระดับ</t>
  </si>
  <si>
    <t>ค่าจ้าง</t>
  </si>
  <si>
    <t>เลขที่</t>
  </si>
  <si>
    <t>นายปรีชา   โนนสว่าง</t>
  </si>
  <si>
    <t>ช่างปูน</t>
  </si>
  <si>
    <t>ชุมชนบ้านท่าพระ</t>
  </si>
  <si>
    <t>กลุ่มที่ 1-2</t>
  </si>
  <si>
    <t>กลุ่มที่ 2</t>
  </si>
  <si>
    <t>ช 3</t>
  </si>
  <si>
    <t>นายบุญฤทธิ์   ถามุลตรี</t>
  </si>
  <si>
    <t>บ้านโนนเขวา</t>
  </si>
  <si>
    <t>กลุ่มที่ 2-3</t>
  </si>
  <si>
    <t>ช 4</t>
  </si>
  <si>
    <t>นายคำมูล   ภูเฮืองแก้ว</t>
  </si>
  <si>
    <t>ช่างไม้</t>
  </si>
  <si>
    <t>บ้านโคกสูงวิทยาคม</t>
  </si>
  <si>
    <t>นายคำเบ็ง   คนงาม</t>
  </si>
  <si>
    <t>บ้านหว้าเหล่าโพนทองประชานุกูล</t>
  </si>
  <si>
    <t>นายไพโรจน์  น้อยชมภู</t>
  </si>
  <si>
    <t>บ้านเหล่านางาม</t>
  </si>
  <si>
    <t>นายรังษี  ภูปรื้ม</t>
  </si>
  <si>
    <t>บ้านดอนหญ้านาง</t>
  </si>
  <si>
    <t>นายสุพล   แสงขาว</t>
  </si>
  <si>
    <t>บ้านแดงน้อย</t>
  </si>
  <si>
    <t>นายสมาน   โสภาพลอย</t>
  </si>
  <si>
    <t>บ้านเหล่าเกวียนหัก</t>
  </si>
  <si>
    <t>นายสุขุม   วงศ์ชมภู</t>
  </si>
  <si>
    <t>บ้านหนองหลุบ</t>
  </si>
  <si>
    <t>นายเวียง   ศรีเมืองบุญ</t>
  </si>
  <si>
    <t>บ้านงิ้ว</t>
  </si>
  <si>
    <t>นายรุ่งโรจน์  นามบุญมา</t>
  </si>
  <si>
    <t>บ้านโนนกู่</t>
  </si>
  <si>
    <t>นายยุน   ชินคำ</t>
  </si>
  <si>
    <t>บ้านโนนรังวิทยาคาร</t>
  </si>
  <si>
    <t>นายสุกล   น้อยนาเพียง</t>
  </si>
  <si>
    <t>บ้านลาดนาเพียง</t>
  </si>
  <si>
    <t>นายสุริยนต์   คำอินทร์</t>
  </si>
  <si>
    <t>บ้านโนนลาน</t>
  </si>
  <si>
    <t xml:space="preserve">นายวัชระพล   ศาลตัดสิน </t>
  </si>
  <si>
    <t>ช่างสี</t>
  </si>
  <si>
    <t>บ้านหินลาดวังตอ</t>
  </si>
  <si>
    <t>กลุ่มที่ 3</t>
  </si>
  <si>
    <t>นายนิรัน   ตุไตลา</t>
  </si>
  <si>
    <t>นายชำนาญ   เมืองนาม</t>
  </si>
  <si>
    <t>บ้านหนองกุงวิทยาคาร</t>
  </si>
  <si>
    <t>นายเทิดทัย  น้อยโนนงิ้ว</t>
  </si>
  <si>
    <t>หนองไผ่มอดินแดง</t>
  </si>
  <si>
    <t>นายสุเทพ   จันมะโฮง</t>
  </si>
  <si>
    <t>บ้านหนองหิน</t>
  </si>
  <si>
    <t>นายประสาท   สินทร</t>
  </si>
  <si>
    <t>บ้านเลิง</t>
  </si>
  <si>
    <t>นายทองสุข   สิมมา</t>
  </si>
  <si>
    <t>บ้านโคกสีวิทยาเสริม</t>
  </si>
  <si>
    <t>นายมนัส   เจริญหล้า</t>
  </si>
  <si>
    <t>บ้านสะอาด</t>
  </si>
  <si>
    <t>นายประยงค์   ทิพราช</t>
  </si>
  <si>
    <t>บ้านโนนตุ่นสามัคคีศึกษา</t>
  </si>
  <si>
    <t>นายชูศักดิ์  นาคหว่าง</t>
  </si>
  <si>
    <t>บ้านโคกฟันโปง</t>
  </si>
  <si>
    <t>นายสมพล   ดาทุมมา</t>
  </si>
  <si>
    <t>นายไชยา    แก้วเหล่า</t>
  </si>
  <si>
    <t>เขื่อนกระพี้ศึกษา</t>
  </si>
  <si>
    <t>นายสุริยา   จักราช</t>
  </si>
  <si>
    <t xml:space="preserve">ช่างปูน </t>
  </si>
  <si>
    <t>บ้านค้อ</t>
  </si>
  <si>
    <t>นายอุทร    หยองเอ่น</t>
  </si>
  <si>
    <t>หนองชาดพิทยาคม</t>
  </si>
  <si>
    <t>นายบัญชา   แสงทอง</t>
  </si>
  <si>
    <t>พนักงานพิมพ์</t>
  </si>
  <si>
    <t>บ้านโสกม่วงดอนดู่</t>
  </si>
  <si>
    <t>นายสุธรรม   แบนอภัย</t>
  </si>
  <si>
    <t>พงษ์ภิญโญ 2</t>
  </si>
  <si>
    <t>นายประวิทย์   อ้วนนวล</t>
  </si>
  <si>
    <t>ชุมชนบ้านฝาง</t>
  </si>
  <si>
    <t>นายสมยศ   ขุนภักดี</t>
  </si>
  <si>
    <t>บ้านคำหญ้าแดง</t>
  </si>
  <si>
    <t>นายคำผาย   กาสีชา</t>
  </si>
  <si>
    <t>บ้านโคกกว้าง</t>
  </si>
  <si>
    <t>นายบุญเต็ม   ทิพแสง</t>
  </si>
  <si>
    <t>บ้านโสกแต้</t>
  </si>
  <si>
    <t>นายทองสุข    ซ้ายสุข</t>
  </si>
  <si>
    <t>บ้านหนองเซียงซุยโนนสะอาด</t>
  </si>
  <si>
    <t>นายมานพ    ซ้ายสุข</t>
  </si>
  <si>
    <t>นายแก่นกล้า    อุตถา</t>
  </si>
  <si>
    <t>บ้านโนนบ่อ</t>
  </si>
  <si>
    <t>นายผล   แก่นสม</t>
  </si>
  <si>
    <t xml:space="preserve">ช่างไม้ </t>
  </si>
  <si>
    <t>บ้านนาล้อม</t>
  </si>
  <si>
    <t>นายพิทักษ์   มุงคุณแสน</t>
  </si>
  <si>
    <t>บ้านหินเหิบศิลาทิพย์</t>
  </si>
  <si>
    <t>นายสุรชัย    หาแก้ว</t>
  </si>
  <si>
    <t>บ้านชาด</t>
  </si>
  <si>
    <t>นายพันธุ์ธัช  ปิ่นเงาะปก</t>
  </si>
  <si>
    <t>บ้านหนองแวงหนองจิกโนนตุ่น</t>
  </si>
  <si>
    <t>นายสงคราม   อุตถา</t>
  </si>
  <si>
    <t>บ้านหนองหญ้าข้าวนก</t>
  </si>
  <si>
    <t>นายวิชัย    นาสมโภชน์</t>
  </si>
  <si>
    <t>พระบุบ้านหันราษฎร์ประสาท</t>
  </si>
  <si>
    <t>นายมิตร   ทองยศ</t>
  </si>
  <si>
    <t>สพป.ขอนแก่น เขต 1</t>
  </si>
  <si>
    <t>นายบุญเลิศ   ไพราม</t>
  </si>
  <si>
    <t>นายนพดล   กองไชยสงค์</t>
  </si>
  <si>
    <t>นายชัยยา   น้อยเล็ก</t>
  </si>
  <si>
    <t>นายแสวง   ประทุมวัน</t>
  </si>
  <si>
    <t>นายปฏิพัฒน์  ศรีแก้ว</t>
  </si>
  <si>
    <t>ส 3</t>
  </si>
  <si>
    <t>นายสิรพงศ์   ลัทธิวรรณ</t>
  </si>
  <si>
    <t>พนักงานธุรการ</t>
  </si>
  <si>
    <t>ส 4</t>
  </si>
  <si>
    <t>น.ส.ทัศนีย์    เซ็นหอม</t>
  </si>
  <si>
    <t>กลุ่มที่</t>
  </si>
  <si>
    <t>บ้านป่าหวาย</t>
  </si>
  <si>
    <t>เลื่อน</t>
  </si>
  <si>
    <t>บ้านโคกนางามปลาเซียมอัมพวัน</t>
  </si>
  <si>
    <t>รวม</t>
  </si>
  <si>
    <t>ขั้น</t>
  </si>
  <si>
    <t>ประกอบการพิจารณาเลื่อนขั้นค่าจ้างลูกจ้างประจำ สังกัด สพป.ขอนแก่น เขต 1</t>
  </si>
  <si>
    <t>จำนวน</t>
  </si>
  <si>
    <t>ลูกจ้าง</t>
  </si>
  <si>
    <t>โควตา</t>
  </si>
  <si>
    <t>ตัวเต็ม</t>
  </si>
  <si>
    <t>เศษ</t>
  </si>
  <si>
    <t>หมายเหตุ</t>
  </si>
  <si>
    <t>(คน)</t>
  </si>
  <si>
    <t>กลุ่มเครือข่ายที่ 1</t>
  </si>
  <si>
    <t>กลุ่มเครือข่ายที่ 2</t>
  </si>
  <si>
    <t>กลุ่มเครือข่ายที่ 3</t>
  </si>
  <si>
    <t>กลุ่มเครือข่ายที่ 4</t>
  </si>
  <si>
    <t>กลุ่มเครือข่ายที่ 5</t>
  </si>
  <si>
    <t>กลุ่มเครือข่ายที่ 8</t>
  </si>
  <si>
    <t>กลุ่มเครือข่ายที่ 9</t>
  </si>
  <si>
    <t>กลุ่มเครือข่ายที่ 10</t>
  </si>
  <si>
    <t>รวมทั้งสิ้น</t>
  </si>
  <si>
    <t xml:space="preserve">สรุปจำนวนโควตาสำหรับเลื่อนขั้นค่าจ้างลูกจ้างประจำ </t>
  </si>
  <si>
    <t>สำนักงานเขตพื้นที่การศึกษาประถมศึกษาขอนแก่น  เขต 1</t>
  </si>
  <si>
    <t>กลุ่มเครือข่ายพัฒนา</t>
  </si>
  <si>
    <t>คุณภาพการศึกษา กลุ่มที่</t>
  </si>
  <si>
    <t>ร้อยละ</t>
  </si>
  <si>
    <t xml:space="preserve">  สพป.ขอนแก่น เขต 1</t>
  </si>
  <si>
    <t>เลื่อน 0.5 ขั้น</t>
  </si>
  <si>
    <t>เลื่อน 1 ขั้น</t>
  </si>
  <si>
    <t>เลื่อนให้ได้รับ</t>
  </si>
  <si>
    <t xml:space="preserve"> 1 มี ค.63</t>
  </si>
  <si>
    <t xml:space="preserve"> เลื่อน 1.5 ขั้น</t>
  </si>
  <si>
    <t>ใช้เงิน</t>
  </si>
  <si>
    <t>ใชเงิน</t>
  </si>
  <si>
    <t>บัญชีรายชื่อลูกจ้างประจำที่มีตัวอยู่จริง  ณ  วันที่  1  มีนาคม  2563</t>
  </si>
  <si>
    <t>บัญชีโควตาเลื่อนขั้นค่าจ้างลูกจ้างประจำ ครั้งที่ 1 ( 1 เมษายน 2563 )</t>
  </si>
  <si>
    <t>เกษียณ 1 ต.ค.63</t>
  </si>
  <si>
    <t>31,340</t>
  </si>
  <si>
    <t>34,110</t>
  </si>
  <si>
    <t>35,220</t>
  </si>
  <si>
    <t>35,760</t>
  </si>
  <si>
    <t>36,450</t>
  </si>
  <si>
    <t>ประกอบการพิจารณาเลื่อนขั้นค่าจ้างลูกจ้างประจำ  ครั้งที่ 1 ( 1 เมษายน 2563)</t>
  </si>
  <si>
    <t>ณ 1 มี.ค.63</t>
  </si>
  <si>
    <t>ประกอบการเลื่อนขั้นค่าจ้างลูกจ้างประจำ  ครั้งที่ 1 ( 1 เมษายน 2563 )  สังกัด สพป.ขอนแก่น เขต 1</t>
  </si>
</sst>
</file>

<file path=xl/styles.xml><?xml version="1.0" encoding="utf-8"?>
<styleSheet xmlns="http://schemas.openxmlformats.org/spreadsheetml/2006/main">
  <numFmts count="1">
    <numFmt numFmtId="187" formatCode="0.0"/>
  </numFmts>
  <fonts count="4">
    <font>
      <sz val="11"/>
      <color theme="1"/>
      <name val="Tahoma"/>
      <family val="2"/>
      <charset val="222"/>
      <scheme val="minor"/>
    </font>
    <font>
      <sz val="16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0" xfId="0" applyNumberFormat="1" applyFont="1"/>
    <xf numFmtId="49" fontId="1" fillId="0" borderId="0" xfId="0" applyNumberFormat="1" applyFont="1"/>
    <xf numFmtId="3" fontId="1" fillId="0" borderId="14" xfId="0" applyNumberFormat="1" applyFont="1" applyFill="1" applyBorder="1" applyAlignment="1">
      <alignment horizontal="center" shrinkToFit="1"/>
    </xf>
    <xf numFmtId="3" fontId="1" fillId="0" borderId="3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9" xfId="0" applyFont="1" applyBorder="1" applyAlignment="1">
      <alignment shrinkToFit="1"/>
    </xf>
    <xf numFmtId="0" fontId="1" fillId="0" borderId="6" xfId="0" applyFont="1" applyBorder="1" applyAlignment="1">
      <alignment horizontal="center" shrinkToFit="1"/>
    </xf>
    <xf numFmtId="0" fontId="1" fillId="0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2" fontId="1" fillId="0" borderId="5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shrinkToFit="1"/>
    </xf>
    <xf numFmtId="0" fontId="1" fillId="0" borderId="19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shrinkToFit="1"/>
    </xf>
    <xf numFmtId="0" fontId="1" fillId="0" borderId="1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shrinkToFit="1"/>
    </xf>
    <xf numFmtId="0" fontId="1" fillId="0" borderId="13" xfId="0" applyFont="1" applyFill="1" applyBorder="1" applyAlignment="1">
      <alignment horizontal="center" shrinkToFit="1"/>
    </xf>
    <xf numFmtId="2" fontId="1" fillId="0" borderId="19" xfId="0" applyNumberFormat="1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left" shrinkToFit="1"/>
    </xf>
    <xf numFmtId="2" fontId="1" fillId="0" borderId="12" xfId="0" applyNumberFormat="1" applyFont="1" applyFill="1" applyBorder="1" applyAlignment="1">
      <alignment horizontal="center" shrinkToFit="1"/>
    </xf>
    <xf numFmtId="2" fontId="1" fillId="0" borderId="6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shrinkToFit="1"/>
    </xf>
    <xf numFmtId="0" fontId="2" fillId="0" borderId="3" xfId="0" applyFont="1" applyFill="1" applyBorder="1" applyAlignment="1">
      <alignment horizontal="left" shrinkToFit="1"/>
    </xf>
    <xf numFmtId="2" fontId="1" fillId="0" borderId="3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left" shrinkToFit="1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/>
    <xf numFmtId="0" fontId="3" fillId="0" borderId="0" xfId="0" applyFont="1"/>
    <xf numFmtId="0" fontId="1" fillId="0" borderId="8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shrinkToFit="1"/>
    </xf>
    <xf numFmtId="0" fontId="1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shrinkToFit="1"/>
    </xf>
    <xf numFmtId="3" fontId="1" fillId="2" borderId="5" xfId="0" applyNumberFormat="1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shrinkToFit="1"/>
    </xf>
    <xf numFmtId="3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shrinkToFit="1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shrinkToFi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shrinkToFit="1"/>
    </xf>
    <xf numFmtId="4" fontId="1" fillId="2" borderId="9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shrinkToFit="1"/>
    </xf>
    <xf numFmtId="4" fontId="1" fillId="2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shrinkToFit="1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shrinkToFit="1"/>
    </xf>
    <xf numFmtId="4" fontId="1" fillId="2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9" xfId="0" applyFont="1" applyBorder="1" applyAlignment="1">
      <alignment shrinkToFit="1"/>
    </xf>
    <xf numFmtId="0" fontId="2" fillId="0" borderId="6" xfId="0" applyFont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left" vertical="center"/>
    </xf>
    <xf numFmtId="0" fontId="1" fillId="0" borderId="19" xfId="0" applyFont="1" applyBorder="1"/>
    <xf numFmtId="4" fontId="2" fillId="2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 shrinkToFit="1"/>
    </xf>
    <xf numFmtId="9" fontId="1" fillId="0" borderId="3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shrinkToFit="1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6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187" fontId="1" fillId="0" borderId="3" xfId="0" applyNumberFormat="1" applyFont="1" applyFill="1" applyBorder="1" applyAlignment="1">
      <alignment horizontal="center" shrinkToFit="1"/>
    </xf>
    <xf numFmtId="1" fontId="1" fillId="0" borderId="5" xfId="0" applyNumberFormat="1" applyFont="1" applyFill="1" applyBorder="1" applyAlignment="1">
      <alignment horizontal="center" shrinkToFit="1"/>
    </xf>
    <xf numFmtId="3" fontId="1" fillId="0" borderId="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 shrinkToFit="1"/>
    </xf>
    <xf numFmtId="3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Fill="1" applyBorder="1" applyAlignment="1"/>
    <xf numFmtId="9" fontId="1" fillId="0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/>
    <xf numFmtId="3" fontId="1" fillId="0" borderId="5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187" fontId="1" fillId="0" borderId="13" xfId="0" applyNumberFormat="1" applyFont="1" applyFill="1" applyBorder="1" applyAlignment="1">
      <alignment horizontal="center" shrinkToFit="1"/>
    </xf>
    <xf numFmtId="187" fontId="1" fillId="0" borderId="23" xfId="0" applyNumberFormat="1" applyFont="1" applyFill="1" applyBorder="1" applyAlignment="1">
      <alignment horizontal="center" shrinkToFit="1"/>
    </xf>
    <xf numFmtId="187" fontId="1" fillId="0" borderId="12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8"/>
  <sheetViews>
    <sheetView tabSelected="1" workbookViewId="0">
      <selection activeCell="K5" sqref="K5"/>
    </sheetView>
  </sheetViews>
  <sheetFormatPr defaultRowHeight="24"/>
  <cols>
    <col min="1" max="1" width="5.875" style="1" customWidth="1"/>
    <col min="2" max="2" width="21.25" style="1" customWidth="1"/>
    <col min="3" max="3" width="11.25" style="1" customWidth="1"/>
    <col min="4" max="4" width="15.25" style="1" customWidth="1"/>
    <col min="5" max="5" width="4.75" style="1" customWidth="1"/>
    <col min="6" max="6" width="7.5" style="1" customWidth="1"/>
    <col min="7" max="8" width="9" style="1" customWidth="1"/>
    <col min="9" max="9" width="6.875" style="1" customWidth="1"/>
    <col min="10" max="10" width="9" style="1" customWidth="1"/>
    <col min="11" max="11" width="8.375" style="1" customWidth="1"/>
    <col min="12" max="12" width="8" style="1" hidden="1" customWidth="1"/>
    <col min="13" max="13" width="8.5" style="1" customWidth="1"/>
    <col min="14" max="14" width="7.75" style="1" hidden="1" customWidth="1"/>
    <col min="15" max="15" width="9" style="1" customWidth="1"/>
    <col min="16" max="16" width="8" style="1" hidden="1" customWidth="1"/>
    <col min="17" max="17" width="9" style="112"/>
    <col min="18" max="18" width="9" style="1" customWidth="1"/>
    <col min="19" max="16384" width="9" style="1"/>
  </cols>
  <sheetData>
    <row r="1" spans="1:18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1"/>
      <c r="R1" s="100"/>
    </row>
    <row r="2" spans="1:18">
      <c r="A2" s="123" t="s">
        <v>161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1"/>
      <c r="R2" s="100"/>
    </row>
    <row r="3" spans="1:18">
      <c r="A3" s="2"/>
      <c r="B3" s="2"/>
      <c r="C3" s="2"/>
      <c r="D3" s="2"/>
      <c r="E3" s="2"/>
      <c r="F3" s="9" t="s">
        <v>2</v>
      </c>
      <c r="G3" s="10" t="s">
        <v>4</v>
      </c>
      <c r="H3" s="10" t="s">
        <v>4</v>
      </c>
      <c r="I3" s="11"/>
      <c r="J3" s="101" t="s">
        <v>6</v>
      </c>
      <c r="K3" s="124" t="s">
        <v>146</v>
      </c>
      <c r="L3" s="125"/>
      <c r="M3" s="125"/>
      <c r="N3" s="125"/>
      <c r="O3" s="125"/>
      <c r="P3" s="126"/>
      <c r="Q3" s="113"/>
      <c r="R3" s="100"/>
    </row>
    <row r="4" spans="1:18">
      <c r="A4" s="3" t="s">
        <v>0</v>
      </c>
      <c r="B4" s="3" t="s">
        <v>1</v>
      </c>
      <c r="C4" s="3" t="s">
        <v>2</v>
      </c>
      <c r="D4" s="3" t="s">
        <v>3</v>
      </c>
      <c r="E4" s="3" t="s">
        <v>115</v>
      </c>
      <c r="F4" s="12" t="s">
        <v>7</v>
      </c>
      <c r="G4" s="13" t="s">
        <v>6</v>
      </c>
      <c r="H4" s="13" t="s">
        <v>117</v>
      </c>
      <c r="I4" s="14" t="s">
        <v>5</v>
      </c>
      <c r="J4" s="7" t="s">
        <v>147</v>
      </c>
      <c r="K4" s="15" t="s">
        <v>144</v>
      </c>
      <c r="L4" s="15" t="s">
        <v>149</v>
      </c>
      <c r="M4" s="15" t="s">
        <v>145</v>
      </c>
      <c r="N4" s="15" t="s">
        <v>150</v>
      </c>
      <c r="O4" s="15" t="s">
        <v>148</v>
      </c>
      <c r="P4" s="16" t="s">
        <v>149</v>
      </c>
      <c r="Q4" s="16" t="s">
        <v>127</v>
      </c>
      <c r="R4" s="100"/>
    </row>
    <row r="5" spans="1:18">
      <c r="A5" s="4"/>
      <c r="B5" s="4"/>
      <c r="C5" s="4"/>
      <c r="D5" s="4"/>
      <c r="E5" s="4"/>
      <c r="F5" s="17"/>
      <c r="G5" s="18"/>
      <c r="H5" s="18" t="s">
        <v>120</v>
      </c>
      <c r="I5" s="96"/>
      <c r="J5" s="92"/>
      <c r="K5" s="103"/>
      <c r="L5" s="103"/>
      <c r="M5" s="103"/>
      <c r="N5" s="103"/>
      <c r="O5" s="103"/>
      <c r="P5" s="23"/>
      <c r="Q5" s="23"/>
      <c r="R5" s="100"/>
    </row>
    <row r="6" spans="1:18">
      <c r="A6" s="3">
        <v>1</v>
      </c>
      <c r="B6" s="21" t="s">
        <v>41</v>
      </c>
      <c r="C6" s="22" t="s">
        <v>19</v>
      </c>
      <c r="D6" s="22" t="s">
        <v>42</v>
      </c>
      <c r="E6" s="13">
        <v>1</v>
      </c>
      <c r="F6" s="13">
        <v>3790</v>
      </c>
      <c r="G6" s="13" t="s">
        <v>16</v>
      </c>
      <c r="H6" s="13" t="s">
        <v>46</v>
      </c>
      <c r="I6" s="13" t="s">
        <v>17</v>
      </c>
      <c r="J6" s="98">
        <v>27480</v>
      </c>
      <c r="K6" s="122">
        <v>28030</v>
      </c>
      <c r="L6" s="122"/>
      <c r="M6" s="95">
        <v>28560</v>
      </c>
      <c r="N6" s="104"/>
      <c r="O6" s="95">
        <v>29110</v>
      </c>
      <c r="P6" s="16"/>
      <c r="Q6" s="16" t="s">
        <v>153</v>
      </c>
    </row>
    <row r="7" spans="1:18">
      <c r="A7" s="3">
        <v>2</v>
      </c>
      <c r="B7" s="21" t="s">
        <v>43</v>
      </c>
      <c r="C7" s="22" t="s">
        <v>44</v>
      </c>
      <c r="D7" s="22" t="s">
        <v>45</v>
      </c>
      <c r="E7" s="13">
        <v>1</v>
      </c>
      <c r="F7" s="13">
        <v>3658</v>
      </c>
      <c r="G7" s="13" t="s">
        <v>16</v>
      </c>
      <c r="H7" s="13" t="s">
        <v>46</v>
      </c>
      <c r="I7" s="13" t="s">
        <v>17</v>
      </c>
      <c r="J7" s="98">
        <v>32450</v>
      </c>
      <c r="K7" s="98">
        <v>33000</v>
      </c>
      <c r="L7" s="98"/>
      <c r="M7" s="95">
        <v>33560</v>
      </c>
      <c r="N7" s="104"/>
      <c r="O7" s="95">
        <v>34110</v>
      </c>
      <c r="P7" s="16"/>
      <c r="Q7" s="16"/>
      <c r="R7" s="100"/>
    </row>
    <row r="8" spans="1:18">
      <c r="A8" s="3">
        <v>3</v>
      </c>
      <c r="B8" s="21" t="s">
        <v>47</v>
      </c>
      <c r="C8" s="22" t="s">
        <v>9</v>
      </c>
      <c r="D8" s="22" t="s">
        <v>45</v>
      </c>
      <c r="E8" s="13">
        <v>1</v>
      </c>
      <c r="F8" s="13">
        <v>3815</v>
      </c>
      <c r="G8" s="13" t="s">
        <v>11</v>
      </c>
      <c r="H8" s="13" t="s">
        <v>46</v>
      </c>
      <c r="I8" s="13" t="s">
        <v>13</v>
      </c>
      <c r="J8" s="98">
        <v>26980</v>
      </c>
      <c r="K8" s="98">
        <v>27480</v>
      </c>
      <c r="L8" s="98"/>
      <c r="M8" s="105">
        <v>28030</v>
      </c>
      <c r="N8" s="104"/>
      <c r="O8" s="95">
        <v>28560</v>
      </c>
      <c r="P8" s="16"/>
      <c r="Q8" s="16"/>
      <c r="R8" s="100"/>
    </row>
    <row r="9" spans="1:18">
      <c r="A9" s="3">
        <v>4</v>
      </c>
      <c r="B9" s="21" t="s">
        <v>64</v>
      </c>
      <c r="C9" s="22" t="s">
        <v>9</v>
      </c>
      <c r="D9" s="22" t="s">
        <v>118</v>
      </c>
      <c r="E9" s="13">
        <v>1</v>
      </c>
      <c r="F9" s="13">
        <v>3768</v>
      </c>
      <c r="G9" s="13" t="s">
        <v>16</v>
      </c>
      <c r="H9" s="13" t="s">
        <v>46</v>
      </c>
      <c r="I9" s="13" t="s">
        <v>17</v>
      </c>
      <c r="J9" s="98">
        <v>26980</v>
      </c>
      <c r="K9" s="98">
        <v>27480</v>
      </c>
      <c r="L9" s="98"/>
      <c r="M9" s="95">
        <v>28030</v>
      </c>
      <c r="N9" s="104"/>
      <c r="O9" s="95">
        <v>28560</v>
      </c>
      <c r="P9" s="16"/>
      <c r="Q9" s="88"/>
      <c r="R9" s="100"/>
    </row>
    <row r="10" spans="1:18">
      <c r="A10" s="3">
        <v>5</v>
      </c>
      <c r="B10" s="21" t="s">
        <v>27</v>
      </c>
      <c r="C10" s="22" t="s">
        <v>9</v>
      </c>
      <c r="D10" s="22" t="s">
        <v>28</v>
      </c>
      <c r="E10" s="13">
        <v>2</v>
      </c>
      <c r="F10" s="13">
        <v>3781</v>
      </c>
      <c r="G10" s="13" t="s">
        <v>11</v>
      </c>
      <c r="H10" s="13" t="s">
        <v>12</v>
      </c>
      <c r="I10" s="13" t="s">
        <v>13</v>
      </c>
      <c r="J10" s="98">
        <v>24080</v>
      </c>
      <c r="K10" s="98">
        <v>24450</v>
      </c>
      <c r="L10" s="98"/>
      <c r="M10" s="95">
        <v>24850</v>
      </c>
      <c r="N10" s="95"/>
      <c r="O10" s="95">
        <v>25250</v>
      </c>
      <c r="P10" s="16"/>
      <c r="Q10" s="16" t="s">
        <v>153</v>
      </c>
      <c r="R10" s="100"/>
    </row>
    <row r="11" spans="1:18">
      <c r="A11" s="3">
        <v>6</v>
      </c>
      <c r="B11" s="21" t="s">
        <v>29</v>
      </c>
      <c r="C11" s="22" t="s">
        <v>9</v>
      </c>
      <c r="D11" s="22" t="s">
        <v>30</v>
      </c>
      <c r="E11" s="12">
        <v>2</v>
      </c>
      <c r="F11" s="12">
        <v>3816</v>
      </c>
      <c r="G11" s="13" t="s">
        <v>16</v>
      </c>
      <c r="H11" s="12" t="s">
        <v>46</v>
      </c>
      <c r="I11" s="12" t="s">
        <v>17</v>
      </c>
      <c r="J11" s="98">
        <v>28030</v>
      </c>
      <c r="K11" s="98">
        <v>28560</v>
      </c>
      <c r="L11" s="98"/>
      <c r="M11" s="95">
        <v>29110</v>
      </c>
      <c r="N11" s="104"/>
      <c r="O11" s="95">
        <v>29680</v>
      </c>
      <c r="P11" s="16"/>
      <c r="Q11" s="16"/>
      <c r="R11" s="100"/>
    </row>
    <row r="12" spans="1:18">
      <c r="A12" s="3">
        <v>7</v>
      </c>
      <c r="B12" s="21" t="s">
        <v>31</v>
      </c>
      <c r="C12" s="22" t="s">
        <v>9</v>
      </c>
      <c r="D12" s="22" t="s">
        <v>32</v>
      </c>
      <c r="E12" s="13">
        <v>2</v>
      </c>
      <c r="F12" s="13">
        <v>3811</v>
      </c>
      <c r="G12" s="13" t="s">
        <v>16</v>
      </c>
      <c r="H12" s="12" t="s">
        <v>46</v>
      </c>
      <c r="I12" s="12" t="s">
        <v>17</v>
      </c>
      <c r="J12" s="98">
        <v>27480</v>
      </c>
      <c r="K12" s="122">
        <v>28030</v>
      </c>
      <c r="L12" s="98"/>
      <c r="M12" s="95">
        <v>28560</v>
      </c>
      <c r="N12" s="104"/>
      <c r="O12" s="95">
        <v>29110</v>
      </c>
      <c r="P12" s="16"/>
      <c r="Q12" s="16"/>
      <c r="R12" s="100"/>
    </row>
    <row r="13" spans="1:18">
      <c r="A13" s="3">
        <v>8</v>
      </c>
      <c r="B13" s="21" t="s">
        <v>33</v>
      </c>
      <c r="C13" s="22" t="s">
        <v>9</v>
      </c>
      <c r="D13" s="22" t="s">
        <v>34</v>
      </c>
      <c r="E13" s="13">
        <v>2</v>
      </c>
      <c r="F13" s="13">
        <v>3773</v>
      </c>
      <c r="G13" s="13" t="s">
        <v>16</v>
      </c>
      <c r="H13" s="13" t="s">
        <v>46</v>
      </c>
      <c r="I13" s="13" t="s">
        <v>17</v>
      </c>
      <c r="J13" s="98">
        <v>26460</v>
      </c>
      <c r="K13" s="98">
        <v>26980</v>
      </c>
      <c r="L13" s="98"/>
      <c r="M13" s="95">
        <v>27480</v>
      </c>
      <c r="N13" s="104"/>
      <c r="O13" s="95">
        <v>28030</v>
      </c>
      <c r="P13" s="16"/>
      <c r="Q13" s="16"/>
      <c r="R13" s="100"/>
    </row>
    <row r="14" spans="1:18">
      <c r="A14" s="3">
        <v>9</v>
      </c>
      <c r="B14" s="21" t="s">
        <v>35</v>
      </c>
      <c r="C14" s="22" t="s">
        <v>9</v>
      </c>
      <c r="D14" s="22" t="s">
        <v>36</v>
      </c>
      <c r="E14" s="13">
        <v>2</v>
      </c>
      <c r="F14" s="13">
        <v>3785</v>
      </c>
      <c r="G14" s="13" t="s">
        <v>16</v>
      </c>
      <c r="H14" s="13" t="s">
        <v>46</v>
      </c>
      <c r="I14" s="13" t="s">
        <v>17</v>
      </c>
      <c r="J14" s="98">
        <v>26980</v>
      </c>
      <c r="K14" s="98">
        <v>27480</v>
      </c>
      <c r="L14" s="98"/>
      <c r="M14" s="95">
        <v>28030</v>
      </c>
      <c r="N14" s="104"/>
      <c r="O14" s="95">
        <v>28560</v>
      </c>
      <c r="P14" s="16"/>
      <c r="Q14" s="16"/>
      <c r="R14" s="100"/>
    </row>
    <row r="15" spans="1:18">
      <c r="A15" s="3">
        <v>10</v>
      </c>
      <c r="B15" s="21" t="s">
        <v>37</v>
      </c>
      <c r="C15" s="22" t="s">
        <v>19</v>
      </c>
      <c r="D15" s="22" t="s">
        <v>38</v>
      </c>
      <c r="E15" s="13">
        <v>2</v>
      </c>
      <c r="F15" s="13">
        <v>3789</v>
      </c>
      <c r="G15" s="13" t="s">
        <v>11</v>
      </c>
      <c r="H15" s="13" t="s">
        <v>46</v>
      </c>
      <c r="I15" s="13" t="s">
        <v>13</v>
      </c>
      <c r="J15" s="98">
        <v>26980</v>
      </c>
      <c r="K15" s="98">
        <v>27480</v>
      </c>
      <c r="L15" s="98"/>
      <c r="M15" s="95">
        <v>28030</v>
      </c>
      <c r="N15" s="95"/>
      <c r="O15" s="95">
        <v>28560</v>
      </c>
      <c r="P15" s="16"/>
      <c r="Q15" s="16"/>
      <c r="R15" s="100"/>
    </row>
    <row r="16" spans="1:18">
      <c r="A16" s="3">
        <v>11</v>
      </c>
      <c r="B16" s="21" t="s">
        <v>39</v>
      </c>
      <c r="C16" s="22" t="s">
        <v>9</v>
      </c>
      <c r="D16" s="22" t="s">
        <v>40</v>
      </c>
      <c r="E16" s="12">
        <v>2</v>
      </c>
      <c r="F16" s="12">
        <v>3794</v>
      </c>
      <c r="G16" s="13" t="s">
        <v>11</v>
      </c>
      <c r="H16" s="13" t="s">
        <v>46</v>
      </c>
      <c r="I16" s="13" t="s">
        <v>13</v>
      </c>
      <c r="J16" s="98">
        <v>26980</v>
      </c>
      <c r="K16" s="98">
        <v>27480</v>
      </c>
      <c r="L16" s="98"/>
      <c r="M16" s="95">
        <v>28030</v>
      </c>
      <c r="N16" s="95"/>
      <c r="O16" s="95">
        <v>28560</v>
      </c>
      <c r="P16" s="16"/>
      <c r="Q16" s="16"/>
      <c r="R16" s="100"/>
    </row>
    <row r="17" spans="1:18">
      <c r="A17" s="3">
        <v>12</v>
      </c>
      <c r="B17" s="21" t="s">
        <v>48</v>
      </c>
      <c r="C17" s="22" t="s">
        <v>9</v>
      </c>
      <c r="D17" s="22" t="s">
        <v>49</v>
      </c>
      <c r="E17" s="13">
        <v>3</v>
      </c>
      <c r="F17" s="13">
        <v>3801</v>
      </c>
      <c r="G17" s="13" t="s">
        <v>16</v>
      </c>
      <c r="H17" s="13" t="s">
        <v>46</v>
      </c>
      <c r="I17" s="13" t="s">
        <v>17</v>
      </c>
      <c r="J17" s="98">
        <v>29110</v>
      </c>
      <c r="K17" s="98">
        <v>29680</v>
      </c>
      <c r="L17" s="98"/>
      <c r="M17" s="95">
        <v>30220</v>
      </c>
      <c r="N17" s="104"/>
      <c r="O17" s="95">
        <v>30790</v>
      </c>
      <c r="P17" s="16"/>
      <c r="Q17" s="16"/>
      <c r="R17" s="100"/>
    </row>
    <row r="18" spans="1:18">
      <c r="A18" s="3">
        <v>13</v>
      </c>
      <c r="B18" s="21" t="s">
        <v>52</v>
      </c>
      <c r="C18" s="22" t="s">
        <v>9</v>
      </c>
      <c r="D18" s="22" t="s">
        <v>53</v>
      </c>
      <c r="E18" s="12">
        <v>3</v>
      </c>
      <c r="F18" s="12">
        <v>3812</v>
      </c>
      <c r="G18" s="13" t="s">
        <v>16</v>
      </c>
      <c r="H18" s="12" t="s">
        <v>46</v>
      </c>
      <c r="I18" s="12" t="s">
        <v>17</v>
      </c>
      <c r="J18" s="98">
        <v>29110</v>
      </c>
      <c r="K18" s="98">
        <v>29680</v>
      </c>
      <c r="L18" s="98"/>
      <c r="M18" s="95">
        <v>30220</v>
      </c>
      <c r="N18" s="104"/>
      <c r="O18" s="95">
        <v>30790</v>
      </c>
      <c r="P18" s="16"/>
      <c r="Q18" s="16"/>
      <c r="R18" s="100"/>
    </row>
    <row r="19" spans="1:18">
      <c r="A19" s="3">
        <v>14</v>
      </c>
      <c r="B19" s="21" t="s">
        <v>50</v>
      </c>
      <c r="C19" s="22" t="s">
        <v>9</v>
      </c>
      <c r="D19" s="22" t="s">
        <v>51</v>
      </c>
      <c r="E19" s="13">
        <v>3</v>
      </c>
      <c r="F19" s="13">
        <v>3809</v>
      </c>
      <c r="G19" s="13" t="s">
        <v>16</v>
      </c>
      <c r="H19" s="13" t="s">
        <v>46</v>
      </c>
      <c r="I19" s="13" t="s">
        <v>17</v>
      </c>
      <c r="J19" s="98">
        <v>28560</v>
      </c>
      <c r="K19" s="98">
        <v>29110</v>
      </c>
      <c r="L19" s="98"/>
      <c r="M19" s="95">
        <v>29680</v>
      </c>
      <c r="N19" s="104"/>
      <c r="O19" s="95">
        <v>30220</v>
      </c>
      <c r="P19" s="16"/>
      <c r="Q19" s="16"/>
      <c r="R19" s="100"/>
    </row>
    <row r="20" spans="1:18">
      <c r="A20" s="3">
        <v>15</v>
      </c>
      <c r="B20" s="21" t="s">
        <v>56</v>
      </c>
      <c r="C20" s="22" t="s">
        <v>9</v>
      </c>
      <c r="D20" s="22" t="s">
        <v>57</v>
      </c>
      <c r="E20" s="13">
        <v>3</v>
      </c>
      <c r="F20" s="13">
        <v>3770</v>
      </c>
      <c r="G20" s="13" t="s">
        <v>16</v>
      </c>
      <c r="H20" s="13" t="s">
        <v>46</v>
      </c>
      <c r="I20" s="13" t="s">
        <v>17</v>
      </c>
      <c r="J20" s="98">
        <v>28560</v>
      </c>
      <c r="K20" s="98">
        <v>29110</v>
      </c>
      <c r="L20" s="98"/>
      <c r="M20" s="95">
        <v>29680</v>
      </c>
      <c r="N20" s="104"/>
      <c r="O20" s="95">
        <v>30220</v>
      </c>
      <c r="P20" s="16"/>
      <c r="Q20" s="16"/>
      <c r="R20" s="100"/>
    </row>
    <row r="21" spans="1:18">
      <c r="A21" s="3">
        <v>16</v>
      </c>
      <c r="B21" s="21" t="s">
        <v>54</v>
      </c>
      <c r="C21" s="22" t="s">
        <v>9</v>
      </c>
      <c r="D21" s="22" t="s">
        <v>55</v>
      </c>
      <c r="E21" s="13">
        <v>3</v>
      </c>
      <c r="F21" s="13">
        <v>3795</v>
      </c>
      <c r="G21" s="13" t="s">
        <v>11</v>
      </c>
      <c r="H21" s="12" t="s">
        <v>46</v>
      </c>
      <c r="I21" s="13" t="s">
        <v>13</v>
      </c>
      <c r="J21" s="98">
        <v>27480</v>
      </c>
      <c r="K21" s="98">
        <v>28030</v>
      </c>
      <c r="L21" s="98"/>
      <c r="M21" s="95">
        <v>28560</v>
      </c>
      <c r="N21" s="95"/>
      <c r="O21" s="95">
        <v>29110</v>
      </c>
      <c r="P21" s="16"/>
      <c r="Q21" s="16"/>
      <c r="R21" s="100"/>
    </row>
    <row r="22" spans="1:18">
      <c r="A22" s="3">
        <v>17</v>
      </c>
      <c r="B22" s="21" t="s">
        <v>60</v>
      </c>
      <c r="C22" s="22" t="s">
        <v>9</v>
      </c>
      <c r="D22" s="22" t="s">
        <v>61</v>
      </c>
      <c r="E22" s="13">
        <v>4</v>
      </c>
      <c r="F22" s="13">
        <v>3788</v>
      </c>
      <c r="G22" s="13" t="s">
        <v>16</v>
      </c>
      <c r="H22" s="13" t="s">
        <v>46</v>
      </c>
      <c r="I22" s="13" t="s">
        <v>17</v>
      </c>
      <c r="J22" s="98">
        <v>28560</v>
      </c>
      <c r="K22" s="98">
        <v>29110</v>
      </c>
      <c r="L22" s="98"/>
      <c r="M22" s="95">
        <v>29680</v>
      </c>
      <c r="N22" s="104"/>
      <c r="O22" s="95">
        <v>30220</v>
      </c>
      <c r="P22" s="16"/>
      <c r="Q22" s="16"/>
      <c r="R22" s="100"/>
    </row>
    <row r="23" spans="1:18">
      <c r="A23" s="3">
        <v>18</v>
      </c>
      <c r="B23" s="21" t="s">
        <v>58</v>
      </c>
      <c r="C23" s="22" t="s">
        <v>9</v>
      </c>
      <c r="D23" s="22" t="s">
        <v>59</v>
      </c>
      <c r="E23" s="13">
        <v>4</v>
      </c>
      <c r="F23" s="13">
        <v>3799</v>
      </c>
      <c r="G23" s="13" t="s">
        <v>11</v>
      </c>
      <c r="H23" s="12" t="s">
        <v>46</v>
      </c>
      <c r="I23" s="13" t="s">
        <v>13</v>
      </c>
      <c r="J23" s="98">
        <v>27480</v>
      </c>
      <c r="K23" s="98">
        <v>28030</v>
      </c>
      <c r="L23" s="98"/>
      <c r="M23" s="95">
        <v>28560</v>
      </c>
      <c r="N23" s="95"/>
      <c r="O23" s="95">
        <v>29110</v>
      </c>
      <c r="P23" s="16"/>
      <c r="Q23" s="16"/>
      <c r="R23" s="100"/>
    </row>
    <row r="24" spans="1:18">
      <c r="A24" s="3">
        <v>19</v>
      </c>
      <c r="B24" s="21" t="s">
        <v>62</v>
      </c>
      <c r="C24" s="22" t="s">
        <v>44</v>
      </c>
      <c r="D24" s="22" t="s">
        <v>63</v>
      </c>
      <c r="E24" s="13">
        <v>4</v>
      </c>
      <c r="F24" s="13">
        <v>15012</v>
      </c>
      <c r="G24" s="13" t="s">
        <v>16</v>
      </c>
      <c r="H24" s="13" t="s">
        <v>46</v>
      </c>
      <c r="I24" s="13" t="s">
        <v>17</v>
      </c>
      <c r="J24" s="98">
        <v>25250</v>
      </c>
      <c r="K24" s="98">
        <v>25670</v>
      </c>
      <c r="L24" s="98"/>
      <c r="M24" s="95">
        <v>26980</v>
      </c>
      <c r="N24" s="104"/>
      <c r="O24" s="95">
        <v>27480</v>
      </c>
      <c r="P24" s="16"/>
      <c r="Q24" s="16"/>
      <c r="R24" s="100"/>
    </row>
    <row r="25" spans="1:18">
      <c r="A25" s="3">
        <v>20</v>
      </c>
      <c r="B25" s="21" t="s">
        <v>8</v>
      </c>
      <c r="C25" s="22" t="s">
        <v>9</v>
      </c>
      <c r="D25" s="22" t="s">
        <v>10</v>
      </c>
      <c r="E25" s="13">
        <v>5</v>
      </c>
      <c r="F25" s="13">
        <v>3761</v>
      </c>
      <c r="G25" s="13" t="s">
        <v>16</v>
      </c>
      <c r="H25" s="13" t="s">
        <v>46</v>
      </c>
      <c r="I25" s="13" t="s">
        <v>13</v>
      </c>
      <c r="J25" s="98">
        <v>26460</v>
      </c>
      <c r="K25" s="98">
        <v>26980</v>
      </c>
      <c r="L25" s="98"/>
      <c r="M25" s="95">
        <v>27480</v>
      </c>
      <c r="N25" s="95"/>
      <c r="O25" s="95">
        <v>28030</v>
      </c>
      <c r="P25" s="16"/>
      <c r="Q25" s="16"/>
      <c r="R25" s="100"/>
    </row>
    <row r="26" spans="1:18">
      <c r="A26" s="3">
        <v>21</v>
      </c>
      <c r="B26" s="21" t="s">
        <v>14</v>
      </c>
      <c r="C26" s="22" t="s">
        <v>9</v>
      </c>
      <c r="D26" s="22" t="s">
        <v>15</v>
      </c>
      <c r="E26" s="13">
        <v>5</v>
      </c>
      <c r="F26" s="13">
        <v>3786</v>
      </c>
      <c r="G26" s="13" t="s">
        <v>16</v>
      </c>
      <c r="H26" s="12" t="s">
        <v>46</v>
      </c>
      <c r="I26" s="13" t="s">
        <v>17</v>
      </c>
      <c r="J26" s="98">
        <v>27480</v>
      </c>
      <c r="K26" s="122">
        <v>28030</v>
      </c>
      <c r="L26" s="98"/>
      <c r="M26" s="95">
        <v>28560</v>
      </c>
      <c r="N26" s="104"/>
      <c r="O26" s="95">
        <v>29110</v>
      </c>
      <c r="P26" s="16"/>
      <c r="Q26" s="16" t="s">
        <v>153</v>
      </c>
      <c r="R26" s="100"/>
    </row>
    <row r="27" spans="1:18">
      <c r="A27" s="3">
        <v>22</v>
      </c>
      <c r="B27" s="21" t="s">
        <v>18</v>
      </c>
      <c r="C27" s="22" t="s">
        <v>19</v>
      </c>
      <c r="D27" s="22" t="s">
        <v>20</v>
      </c>
      <c r="E27" s="12">
        <v>5</v>
      </c>
      <c r="F27" s="12">
        <v>3772</v>
      </c>
      <c r="G27" s="13" t="s">
        <v>16</v>
      </c>
      <c r="H27" s="13" t="s">
        <v>46</v>
      </c>
      <c r="I27" s="13" t="s">
        <v>17</v>
      </c>
      <c r="J27" s="98">
        <v>28030</v>
      </c>
      <c r="K27" s="98">
        <v>28560</v>
      </c>
      <c r="L27" s="98"/>
      <c r="M27" s="95">
        <v>29110</v>
      </c>
      <c r="N27" s="104"/>
      <c r="O27" s="95">
        <v>29680</v>
      </c>
      <c r="P27" s="16"/>
      <c r="Q27" s="16"/>
      <c r="R27" s="100"/>
    </row>
    <row r="28" spans="1:18">
      <c r="A28" s="3">
        <v>23</v>
      </c>
      <c r="B28" s="21" t="s">
        <v>21</v>
      </c>
      <c r="C28" s="97" t="s">
        <v>9</v>
      </c>
      <c r="D28" s="22" t="s">
        <v>22</v>
      </c>
      <c r="E28" s="12">
        <v>5</v>
      </c>
      <c r="F28" s="13">
        <v>3813</v>
      </c>
      <c r="G28" s="13" t="s">
        <v>16</v>
      </c>
      <c r="H28" s="12" t="s">
        <v>46</v>
      </c>
      <c r="I28" s="13" t="s">
        <v>17</v>
      </c>
      <c r="J28" s="98">
        <v>27480</v>
      </c>
      <c r="K28" s="122">
        <v>28030</v>
      </c>
      <c r="L28" s="98"/>
      <c r="M28" s="95">
        <v>28560</v>
      </c>
      <c r="N28" s="104"/>
      <c r="O28" s="95">
        <v>29110</v>
      </c>
      <c r="P28" s="16"/>
      <c r="Q28" s="16"/>
      <c r="R28" s="100"/>
    </row>
    <row r="29" spans="1:18">
      <c r="A29" s="3">
        <v>24</v>
      </c>
      <c r="B29" s="21" t="s">
        <v>23</v>
      </c>
      <c r="C29" s="22" t="s">
        <v>19</v>
      </c>
      <c r="D29" s="22" t="s">
        <v>24</v>
      </c>
      <c r="E29" s="13">
        <v>5</v>
      </c>
      <c r="F29" s="12">
        <v>3818</v>
      </c>
      <c r="G29" s="13" t="s">
        <v>16</v>
      </c>
      <c r="H29" s="12" t="s">
        <v>46</v>
      </c>
      <c r="I29" s="13" t="s">
        <v>17</v>
      </c>
      <c r="J29" s="98">
        <v>27480</v>
      </c>
      <c r="K29" s="122">
        <v>28030</v>
      </c>
      <c r="L29" s="98"/>
      <c r="M29" s="95">
        <v>28560</v>
      </c>
      <c r="N29" s="104"/>
      <c r="O29" s="95">
        <v>29110</v>
      </c>
      <c r="P29" s="16"/>
      <c r="Q29" s="16"/>
      <c r="R29" s="100"/>
    </row>
    <row r="30" spans="1:18">
      <c r="A30" s="3">
        <v>25</v>
      </c>
      <c r="B30" s="21" t="s">
        <v>25</v>
      </c>
      <c r="C30" s="22" t="s">
        <v>9</v>
      </c>
      <c r="D30" s="22" t="s">
        <v>26</v>
      </c>
      <c r="E30" s="13">
        <v>5</v>
      </c>
      <c r="F30" s="13">
        <v>3780</v>
      </c>
      <c r="G30" s="13" t="s">
        <v>16</v>
      </c>
      <c r="H30" s="13" t="s">
        <v>46</v>
      </c>
      <c r="I30" s="13" t="s">
        <v>17</v>
      </c>
      <c r="J30" s="98">
        <v>26980</v>
      </c>
      <c r="K30" s="98">
        <v>27480</v>
      </c>
      <c r="L30" s="98"/>
      <c r="M30" s="95">
        <v>28030</v>
      </c>
      <c r="N30" s="104"/>
      <c r="O30" s="95">
        <v>28560</v>
      </c>
      <c r="P30" s="16"/>
      <c r="Q30" s="16"/>
      <c r="R30" s="100"/>
    </row>
    <row r="31" spans="1:18">
      <c r="A31" s="3">
        <v>26</v>
      </c>
      <c r="B31" s="21" t="s">
        <v>72</v>
      </c>
      <c r="C31" s="22" t="s">
        <v>73</v>
      </c>
      <c r="D31" s="22" t="s">
        <v>74</v>
      </c>
      <c r="E31" s="13">
        <v>8</v>
      </c>
      <c r="F31" s="13">
        <v>3766</v>
      </c>
      <c r="G31" s="13" t="s">
        <v>11</v>
      </c>
      <c r="H31" s="12" t="s">
        <v>12</v>
      </c>
      <c r="I31" s="12" t="s">
        <v>110</v>
      </c>
      <c r="J31" s="98">
        <v>25250</v>
      </c>
      <c r="K31" s="98">
        <v>25670</v>
      </c>
      <c r="L31" s="98"/>
      <c r="M31" s="95">
        <v>26980</v>
      </c>
      <c r="N31" s="104"/>
      <c r="O31" s="95">
        <v>27480</v>
      </c>
      <c r="P31" s="16"/>
      <c r="Q31" s="16"/>
      <c r="R31" s="100"/>
    </row>
    <row r="32" spans="1:18">
      <c r="A32" s="3">
        <v>27</v>
      </c>
      <c r="B32" s="21" t="s">
        <v>81</v>
      </c>
      <c r="C32" s="22" t="s">
        <v>9</v>
      </c>
      <c r="D32" s="22" t="s">
        <v>82</v>
      </c>
      <c r="E32" s="13">
        <v>8</v>
      </c>
      <c r="F32" s="13">
        <v>3853</v>
      </c>
      <c r="G32" s="13" t="s">
        <v>16</v>
      </c>
      <c r="H32" s="12" t="s">
        <v>46</v>
      </c>
      <c r="I32" s="12" t="s">
        <v>17</v>
      </c>
      <c r="J32" s="98">
        <v>28030</v>
      </c>
      <c r="K32" s="98">
        <v>28560</v>
      </c>
      <c r="L32" s="98"/>
      <c r="M32" s="95">
        <v>29110</v>
      </c>
      <c r="N32" s="104"/>
      <c r="O32" s="95">
        <v>29680</v>
      </c>
      <c r="P32" s="16"/>
      <c r="Q32" s="16"/>
      <c r="R32" s="100"/>
    </row>
    <row r="33" spans="1:18">
      <c r="A33" s="3">
        <v>28</v>
      </c>
      <c r="B33" s="21" t="s">
        <v>79</v>
      </c>
      <c r="C33" s="22" t="s">
        <v>19</v>
      </c>
      <c r="D33" s="22" t="s">
        <v>80</v>
      </c>
      <c r="E33" s="13">
        <v>8</v>
      </c>
      <c r="F33" s="13">
        <v>3852</v>
      </c>
      <c r="G33" s="13" t="s">
        <v>16</v>
      </c>
      <c r="H33" s="12" t="s">
        <v>46</v>
      </c>
      <c r="I33" s="12" t="s">
        <v>17</v>
      </c>
      <c r="J33" s="98">
        <v>28560</v>
      </c>
      <c r="K33" s="98">
        <v>29110</v>
      </c>
      <c r="L33" s="98"/>
      <c r="M33" s="95">
        <v>29680</v>
      </c>
      <c r="N33" s="104"/>
      <c r="O33" s="95">
        <v>30220</v>
      </c>
      <c r="P33" s="16"/>
      <c r="Q33" s="16"/>
      <c r="R33" s="100"/>
    </row>
    <row r="34" spans="1:18">
      <c r="A34" s="3">
        <v>29</v>
      </c>
      <c r="B34" s="21" t="s">
        <v>83</v>
      </c>
      <c r="C34" s="22" t="s">
        <v>9</v>
      </c>
      <c r="D34" s="22" t="s">
        <v>84</v>
      </c>
      <c r="E34" s="13">
        <v>8</v>
      </c>
      <c r="F34" s="13">
        <v>3859</v>
      </c>
      <c r="G34" s="13" t="s">
        <v>11</v>
      </c>
      <c r="H34" s="13" t="s">
        <v>12</v>
      </c>
      <c r="I34" s="13" t="s">
        <v>13</v>
      </c>
      <c r="J34" s="98">
        <v>23710</v>
      </c>
      <c r="K34" s="98">
        <v>24080</v>
      </c>
      <c r="L34" s="98"/>
      <c r="M34" s="95">
        <v>24450</v>
      </c>
      <c r="N34" s="95"/>
      <c r="O34" s="95">
        <v>24850</v>
      </c>
      <c r="P34" s="16"/>
      <c r="Q34" s="88" t="s">
        <v>153</v>
      </c>
      <c r="R34" s="100"/>
    </row>
    <row r="35" spans="1:18">
      <c r="A35" s="3">
        <v>30</v>
      </c>
      <c r="B35" s="21" t="s">
        <v>85</v>
      </c>
      <c r="C35" s="22" t="s">
        <v>9</v>
      </c>
      <c r="D35" s="22" t="s">
        <v>86</v>
      </c>
      <c r="E35" s="13">
        <v>8</v>
      </c>
      <c r="F35" s="13">
        <v>3862</v>
      </c>
      <c r="G35" s="13" t="s">
        <v>16</v>
      </c>
      <c r="H35" s="13" t="s">
        <v>46</v>
      </c>
      <c r="I35" s="13" t="s">
        <v>17</v>
      </c>
      <c r="J35" s="98">
        <v>26460</v>
      </c>
      <c r="K35" s="98">
        <v>26980</v>
      </c>
      <c r="L35" s="98"/>
      <c r="M35" s="95">
        <v>27480</v>
      </c>
      <c r="N35" s="104"/>
      <c r="O35" s="95">
        <v>28030</v>
      </c>
      <c r="P35" s="16"/>
      <c r="Q35" s="16" t="s">
        <v>153</v>
      </c>
      <c r="R35" s="100"/>
    </row>
    <row r="36" spans="1:18">
      <c r="A36" s="3">
        <v>31</v>
      </c>
      <c r="B36" s="21" t="s">
        <v>87</v>
      </c>
      <c r="C36" s="22" t="s">
        <v>9</v>
      </c>
      <c r="D36" s="22" t="s">
        <v>116</v>
      </c>
      <c r="E36" s="13">
        <v>8</v>
      </c>
      <c r="F36" s="13">
        <v>3865</v>
      </c>
      <c r="G36" s="13" t="s">
        <v>16</v>
      </c>
      <c r="H36" s="13" t="s">
        <v>46</v>
      </c>
      <c r="I36" s="13" t="s">
        <v>17</v>
      </c>
      <c r="J36" s="98">
        <v>25670</v>
      </c>
      <c r="K36" s="98">
        <v>26460</v>
      </c>
      <c r="L36" s="98"/>
      <c r="M36" s="95">
        <v>26980</v>
      </c>
      <c r="N36" s="104"/>
      <c r="O36" s="95">
        <v>27480</v>
      </c>
      <c r="P36" s="16"/>
      <c r="Q36" s="16"/>
      <c r="R36" s="100"/>
    </row>
    <row r="37" spans="1:18">
      <c r="A37" s="3">
        <v>32</v>
      </c>
      <c r="B37" s="21" t="s">
        <v>77</v>
      </c>
      <c r="C37" s="22" t="s">
        <v>9</v>
      </c>
      <c r="D37" s="22" t="s">
        <v>78</v>
      </c>
      <c r="E37" s="12">
        <v>9</v>
      </c>
      <c r="F37" s="12">
        <v>3848</v>
      </c>
      <c r="G37" s="13" t="s">
        <v>16</v>
      </c>
      <c r="H37" s="13" t="s">
        <v>46</v>
      </c>
      <c r="I37" s="13" t="s">
        <v>17</v>
      </c>
      <c r="J37" s="98">
        <v>25250</v>
      </c>
      <c r="K37" s="98">
        <v>25670</v>
      </c>
      <c r="L37" s="98"/>
      <c r="M37" s="95">
        <v>26980</v>
      </c>
      <c r="N37" s="104"/>
      <c r="O37" s="95">
        <v>27480</v>
      </c>
      <c r="P37" s="16"/>
      <c r="Q37" s="16"/>
      <c r="R37" s="100"/>
    </row>
    <row r="38" spans="1:18">
      <c r="A38" s="3">
        <v>33</v>
      </c>
      <c r="B38" s="21" t="s">
        <v>75</v>
      </c>
      <c r="C38" s="22" t="s">
        <v>9</v>
      </c>
      <c r="D38" s="22" t="s">
        <v>76</v>
      </c>
      <c r="E38" s="13">
        <v>9</v>
      </c>
      <c r="F38" s="13">
        <v>3863</v>
      </c>
      <c r="G38" s="13" t="s">
        <v>16</v>
      </c>
      <c r="H38" s="13" t="s">
        <v>46</v>
      </c>
      <c r="I38" s="13" t="s">
        <v>17</v>
      </c>
      <c r="J38" s="98">
        <v>25670</v>
      </c>
      <c r="K38" s="98">
        <v>26460</v>
      </c>
      <c r="L38" s="98"/>
      <c r="M38" s="95">
        <v>26980</v>
      </c>
      <c r="N38" s="104"/>
      <c r="O38" s="95">
        <v>27480</v>
      </c>
      <c r="P38" s="16"/>
      <c r="Q38" s="16"/>
      <c r="R38" s="100"/>
    </row>
    <row r="39" spans="1:18">
      <c r="A39" s="3">
        <v>34</v>
      </c>
      <c r="B39" s="21" t="s">
        <v>70</v>
      </c>
      <c r="C39" s="22" t="s">
        <v>9</v>
      </c>
      <c r="D39" s="22" t="s">
        <v>71</v>
      </c>
      <c r="E39" s="13">
        <v>9</v>
      </c>
      <c r="F39" s="13">
        <v>3866</v>
      </c>
      <c r="G39" s="13" t="s">
        <v>16</v>
      </c>
      <c r="H39" s="13" t="s">
        <v>46</v>
      </c>
      <c r="I39" s="13" t="s">
        <v>13</v>
      </c>
      <c r="J39" s="98">
        <v>25670</v>
      </c>
      <c r="K39" s="98">
        <v>26460</v>
      </c>
      <c r="L39" s="98"/>
      <c r="M39" s="95">
        <v>26980</v>
      </c>
      <c r="N39" s="104"/>
      <c r="O39" s="95">
        <v>27480</v>
      </c>
      <c r="P39" s="16"/>
      <c r="Q39" s="88"/>
      <c r="R39" s="100"/>
    </row>
    <row r="40" spans="1:18">
      <c r="A40" s="3">
        <v>35</v>
      </c>
      <c r="B40" s="21" t="s">
        <v>65</v>
      </c>
      <c r="C40" s="22" t="s">
        <v>9</v>
      </c>
      <c r="D40" s="22" t="s">
        <v>66</v>
      </c>
      <c r="E40" s="13">
        <v>9</v>
      </c>
      <c r="F40" s="13">
        <v>3846</v>
      </c>
      <c r="G40" s="13" t="s">
        <v>11</v>
      </c>
      <c r="H40" s="13" t="s">
        <v>12</v>
      </c>
      <c r="I40" s="13" t="s">
        <v>13</v>
      </c>
      <c r="J40" s="105">
        <v>23340</v>
      </c>
      <c r="K40" s="98">
        <v>23710</v>
      </c>
      <c r="L40" s="98"/>
      <c r="M40" s="95">
        <v>24080</v>
      </c>
      <c r="N40" s="95"/>
      <c r="O40" s="95">
        <v>24450</v>
      </c>
      <c r="P40" s="16"/>
      <c r="Q40" s="16"/>
      <c r="R40" s="100"/>
    </row>
    <row r="41" spans="1:18">
      <c r="A41" s="3">
        <v>36</v>
      </c>
      <c r="B41" s="21" t="s">
        <v>67</v>
      </c>
      <c r="C41" s="22" t="s">
        <v>68</v>
      </c>
      <c r="D41" s="22" t="s">
        <v>69</v>
      </c>
      <c r="E41" s="13">
        <v>9</v>
      </c>
      <c r="F41" s="13">
        <v>3851</v>
      </c>
      <c r="G41" s="13" t="s">
        <v>16</v>
      </c>
      <c r="H41" s="13" t="s">
        <v>46</v>
      </c>
      <c r="I41" s="13" t="s">
        <v>17</v>
      </c>
      <c r="J41" s="98">
        <v>25670</v>
      </c>
      <c r="K41" s="98">
        <v>26460</v>
      </c>
      <c r="L41" s="1">
        <v>26980</v>
      </c>
      <c r="M41" s="95">
        <v>26980</v>
      </c>
      <c r="O41" s="95">
        <v>27480</v>
      </c>
      <c r="P41" s="16"/>
      <c r="Q41" s="16"/>
      <c r="R41" s="100"/>
    </row>
    <row r="42" spans="1:18">
      <c r="A42" s="3">
        <v>37</v>
      </c>
      <c r="B42" s="21" t="s">
        <v>90</v>
      </c>
      <c r="C42" s="22" t="s">
        <v>91</v>
      </c>
      <c r="D42" s="22" t="s">
        <v>92</v>
      </c>
      <c r="E42" s="13">
        <v>10</v>
      </c>
      <c r="F42" s="13">
        <v>3876</v>
      </c>
      <c r="G42" s="13" t="s">
        <v>16</v>
      </c>
      <c r="H42" s="13" t="s">
        <v>46</v>
      </c>
      <c r="I42" s="13" t="s">
        <v>17</v>
      </c>
      <c r="J42" s="98">
        <v>27480</v>
      </c>
      <c r="K42" s="122">
        <v>28030</v>
      </c>
      <c r="M42" s="95">
        <v>28560</v>
      </c>
      <c r="O42" s="95">
        <v>29110</v>
      </c>
      <c r="P42" s="16"/>
      <c r="Q42" s="16" t="s">
        <v>153</v>
      </c>
      <c r="R42" s="100"/>
    </row>
    <row r="43" spans="1:18">
      <c r="A43" s="3">
        <v>38</v>
      </c>
      <c r="B43" s="21" t="s">
        <v>88</v>
      </c>
      <c r="C43" s="22" t="s">
        <v>19</v>
      </c>
      <c r="D43" s="22" t="s">
        <v>89</v>
      </c>
      <c r="E43" s="13">
        <v>10</v>
      </c>
      <c r="F43" s="13">
        <v>3877</v>
      </c>
      <c r="G43" s="13" t="s">
        <v>16</v>
      </c>
      <c r="H43" s="13" t="s">
        <v>46</v>
      </c>
      <c r="I43" s="13" t="s">
        <v>17</v>
      </c>
      <c r="J43" s="98">
        <v>28030</v>
      </c>
      <c r="K43" s="98">
        <v>28560</v>
      </c>
      <c r="L43" s="98"/>
      <c r="M43" s="95">
        <v>29110</v>
      </c>
      <c r="N43" s="104"/>
      <c r="O43" s="95">
        <v>29680</v>
      </c>
      <c r="P43" s="16"/>
      <c r="Q43" s="16"/>
      <c r="R43" s="100"/>
    </row>
    <row r="44" spans="1:18">
      <c r="A44" s="3">
        <v>39</v>
      </c>
      <c r="B44" s="21" t="s">
        <v>93</v>
      </c>
      <c r="C44" s="22" t="s">
        <v>9</v>
      </c>
      <c r="D44" s="22" t="s">
        <v>94</v>
      </c>
      <c r="E44" s="13">
        <v>10</v>
      </c>
      <c r="F44" s="13">
        <v>3882</v>
      </c>
      <c r="G44" s="13" t="s">
        <v>16</v>
      </c>
      <c r="H44" s="13" t="s">
        <v>46</v>
      </c>
      <c r="I44" s="13" t="s">
        <v>17</v>
      </c>
      <c r="J44" s="105">
        <v>23340</v>
      </c>
      <c r="K44" s="98">
        <v>23710</v>
      </c>
      <c r="L44" s="98"/>
      <c r="M44" s="95">
        <v>24080</v>
      </c>
      <c r="N44" s="104"/>
      <c r="O44" s="95">
        <v>24450</v>
      </c>
      <c r="P44" s="16"/>
      <c r="Q44" s="16"/>
      <c r="R44" s="100"/>
    </row>
    <row r="45" spans="1:18">
      <c r="A45" s="3">
        <v>40</v>
      </c>
      <c r="B45" s="21" t="s">
        <v>95</v>
      </c>
      <c r="C45" s="22" t="s">
        <v>19</v>
      </c>
      <c r="D45" s="22" t="s">
        <v>96</v>
      </c>
      <c r="E45" s="13">
        <v>10</v>
      </c>
      <c r="F45" s="13">
        <v>3875</v>
      </c>
      <c r="G45" s="13" t="s">
        <v>16</v>
      </c>
      <c r="H45" s="13" t="s">
        <v>46</v>
      </c>
      <c r="I45" s="13" t="s">
        <v>17</v>
      </c>
      <c r="J45" s="98">
        <v>28030</v>
      </c>
      <c r="K45" s="98">
        <v>28560</v>
      </c>
      <c r="L45" s="98"/>
      <c r="M45" s="95">
        <v>29110</v>
      </c>
      <c r="N45" s="104"/>
      <c r="O45" s="95">
        <v>29680</v>
      </c>
      <c r="P45" s="16"/>
      <c r="Q45" s="88"/>
      <c r="R45" s="100"/>
    </row>
    <row r="46" spans="1:18">
      <c r="A46" s="3">
        <v>41</v>
      </c>
      <c r="B46" s="21" t="s">
        <v>97</v>
      </c>
      <c r="C46" s="22" t="s">
        <v>19</v>
      </c>
      <c r="D46" s="22" t="s">
        <v>98</v>
      </c>
      <c r="E46" s="13">
        <v>10</v>
      </c>
      <c r="F46" s="13">
        <v>3880</v>
      </c>
      <c r="G46" s="13" t="s">
        <v>16</v>
      </c>
      <c r="H46" s="13" t="s">
        <v>46</v>
      </c>
      <c r="I46" s="13" t="s">
        <v>17</v>
      </c>
      <c r="J46" s="98">
        <v>28030</v>
      </c>
      <c r="K46" s="98">
        <v>28560</v>
      </c>
      <c r="L46" s="98"/>
      <c r="M46" s="95">
        <v>29110</v>
      </c>
      <c r="N46" s="104"/>
      <c r="O46" s="95">
        <v>29680</v>
      </c>
      <c r="P46" s="16"/>
      <c r="Q46" s="88"/>
      <c r="R46" s="100"/>
    </row>
    <row r="47" spans="1:18">
      <c r="A47" s="3">
        <v>42</v>
      </c>
      <c r="B47" s="21" t="s">
        <v>99</v>
      </c>
      <c r="C47" s="22" t="s">
        <v>19</v>
      </c>
      <c r="D47" s="22" t="s">
        <v>100</v>
      </c>
      <c r="E47" s="13">
        <v>10</v>
      </c>
      <c r="F47" s="13">
        <v>3881</v>
      </c>
      <c r="G47" s="13" t="s">
        <v>16</v>
      </c>
      <c r="H47" s="13" t="s">
        <v>46</v>
      </c>
      <c r="I47" s="13" t="s">
        <v>17</v>
      </c>
      <c r="J47" s="98">
        <v>27480</v>
      </c>
      <c r="K47" s="122">
        <v>28030</v>
      </c>
      <c r="L47" s="98"/>
      <c r="M47" s="95">
        <v>28560</v>
      </c>
      <c r="N47" s="104"/>
      <c r="O47" s="95">
        <v>29110</v>
      </c>
      <c r="P47" s="16"/>
      <c r="Q47" s="16"/>
      <c r="R47" s="100"/>
    </row>
    <row r="48" spans="1:18">
      <c r="A48" s="106">
        <v>43</v>
      </c>
      <c r="B48" s="22" t="s">
        <v>101</v>
      </c>
      <c r="C48" s="22" t="s">
        <v>19</v>
      </c>
      <c r="D48" s="22" t="s">
        <v>102</v>
      </c>
      <c r="E48" s="13">
        <v>10</v>
      </c>
      <c r="F48" s="13">
        <v>3883</v>
      </c>
      <c r="G48" s="13" t="s">
        <v>16</v>
      </c>
      <c r="H48" s="13" t="s">
        <v>46</v>
      </c>
      <c r="I48" s="13" t="s">
        <v>17</v>
      </c>
      <c r="J48" s="98">
        <v>27480</v>
      </c>
      <c r="K48" s="122">
        <v>28030</v>
      </c>
      <c r="L48" s="98"/>
      <c r="M48" s="95">
        <v>28560</v>
      </c>
      <c r="N48" s="104"/>
      <c r="O48" s="95">
        <v>29110</v>
      </c>
      <c r="P48" s="20"/>
      <c r="Q48" s="16"/>
      <c r="R48" s="100"/>
    </row>
    <row r="49" spans="1:18">
      <c r="A49" s="106">
        <v>44</v>
      </c>
      <c r="B49" s="22" t="s">
        <v>103</v>
      </c>
      <c r="C49" s="22" t="s">
        <v>9</v>
      </c>
      <c r="D49" s="41" t="s">
        <v>104</v>
      </c>
      <c r="E49" s="13"/>
      <c r="F49" s="13">
        <v>3652</v>
      </c>
      <c r="G49" s="13" t="s">
        <v>16</v>
      </c>
      <c r="H49" s="13" t="s">
        <v>46</v>
      </c>
      <c r="I49" s="13" t="s">
        <v>17</v>
      </c>
      <c r="J49" s="98">
        <v>34110</v>
      </c>
      <c r="K49" s="98">
        <v>34680</v>
      </c>
      <c r="L49" s="107"/>
      <c r="M49" s="95">
        <v>35220</v>
      </c>
      <c r="N49" s="104"/>
      <c r="O49" s="107" t="s">
        <v>157</v>
      </c>
      <c r="P49" s="16"/>
      <c r="Q49" s="16"/>
      <c r="R49" s="100"/>
    </row>
    <row r="50" spans="1:18">
      <c r="A50" s="3">
        <v>45</v>
      </c>
      <c r="B50" s="21" t="s">
        <v>105</v>
      </c>
      <c r="C50" s="22" t="s">
        <v>19</v>
      </c>
      <c r="D50" s="108" t="s">
        <v>104</v>
      </c>
      <c r="E50" s="13"/>
      <c r="F50" s="12">
        <v>3655</v>
      </c>
      <c r="G50" s="13" t="s">
        <v>16</v>
      </c>
      <c r="H50" s="12" t="s">
        <v>46</v>
      </c>
      <c r="I50" s="13" t="s">
        <v>17</v>
      </c>
      <c r="J50" s="109">
        <v>34680</v>
      </c>
      <c r="K50" s="107" t="s">
        <v>156</v>
      </c>
      <c r="L50" s="107"/>
      <c r="M50" s="95">
        <v>35760</v>
      </c>
      <c r="N50" s="111"/>
      <c r="O50" s="115" t="s">
        <v>158</v>
      </c>
      <c r="P50" s="16"/>
      <c r="Q50" s="16"/>
      <c r="R50" s="100"/>
    </row>
    <row r="51" spans="1:18">
      <c r="A51" s="3">
        <v>46</v>
      </c>
      <c r="B51" s="21" t="s">
        <v>106</v>
      </c>
      <c r="C51" s="97" t="s">
        <v>44</v>
      </c>
      <c r="D51" s="41" t="s">
        <v>104</v>
      </c>
      <c r="E51" s="13"/>
      <c r="F51" s="13">
        <v>3657</v>
      </c>
      <c r="G51" s="13" t="s">
        <v>16</v>
      </c>
      <c r="H51" s="13" t="s">
        <v>46</v>
      </c>
      <c r="I51" s="13" t="s">
        <v>17</v>
      </c>
      <c r="J51" s="98">
        <v>33560</v>
      </c>
      <c r="K51" s="107" t="s">
        <v>155</v>
      </c>
      <c r="L51" s="107"/>
      <c r="M51" s="95">
        <v>34680</v>
      </c>
      <c r="N51" s="104"/>
      <c r="O51" s="107" t="s">
        <v>156</v>
      </c>
      <c r="P51" s="16"/>
      <c r="Q51" s="16"/>
      <c r="R51" s="100"/>
    </row>
    <row r="52" spans="1:18">
      <c r="A52" s="3">
        <v>47</v>
      </c>
      <c r="B52" s="21" t="s">
        <v>107</v>
      </c>
      <c r="C52" s="97" t="s">
        <v>9</v>
      </c>
      <c r="D52" s="41" t="s">
        <v>104</v>
      </c>
      <c r="E52" s="13"/>
      <c r="F52" s="13">
        <v>3814</v>
      </c>
      <c r="G52" s="12" t="s">
        <v>16</v>
      </c>
      <c r="H52" s="13" t="s">
        <v>46</v>
      </c>
      <c r="I52" s="13" t="s">
        <v>17</v>
      </c>
      <c r="J52" s="98">
        <v>29680</v>
      </c>
      <c r="K52" s="98">
        <v>30220</v>
      </c>
      <c r="L52" s="107"/>
      <c r="M52" s="95">
        <v>30790</v>
      </c>
      <c r="N52" s="104"/>
      <c r="O52" s="107" t="s">
        <v>154</v>
      </c>
      <c r="P52" s="16"/>
      <c r="Q52" s="16"/>
      <c r="R52" s="100"/>
    </row>
    <row r="53" spans="1:18">
      <c r="A53" s="3">
        <v>48</v>
      </c>
      <c r="B53" s="21" t="s">
        <v>108</v>
      </c>
      <c r="C53" s="97" t="s">
        <v>9</v>
      </c>
      <c r="D53" s="41" t="s">
        <v>104</v>
      </c>
      <c r="E53" s="13"/>
      <c r="F53" s="13">
        <v>3659</v>
      </c>
      <c r="G53" s="13" t="s">
        <v>16</v>
      </c>
      <c r="H53" s="13" t="s">
        <v>46</v>
      </c>
      <c r="I53" s="13" t="s">
        <v>17</v>
      </c>
      <c r="J53" s="98">
        <v>29110</v>
      </c>
      <c r="K53" s="98">
        <v>29680</v>
      </c>
      <c r="L53" s="107"/>
      <c r="M53" s="95">
        <v>30220</v>
      </c>
      <c r="N53" s="104"/>
      <c r="O53" s="95">
        <v>30790</v>
      </c>
      <c r="P53" s="16"/>
      <c r="Q53" s="16"/>
      <c r="R53" s="100"/>
    </row>
    <row r="54" spans="1:18">
      <c r="A54" s="3">
        <v>49</v>
      </c>
      <c r="B54" s="21" t="s">
        <v>109</v>
      </c>
      <c r="C54" s="97" t="s">
        <v>112</v>
      </c>
      <c r="D54" s="41" t="s">
        <v>104</v>
      </c>
      <c r="E54" s="13"/>
      <c r="F54" s="13">
        <v>3660</v>
      </c>
      <c r="G54" s="13" t="s">
        <v>46</v>
      </c>
      <c r="H54" s="13" t="s">
        <v>46</v>
      </c>
      <c r="I54" s="13" t="s">
        <v>113</v>
      </c>
      <c r="J54" s="98">
        <v>25670</v>
      </c>
      <c r="K54" s="98">
        <v>26460</v>
      </c>
      <c r="L54" s="107"/>
      <c r="M54" s="95">
        <v>26980</v>
      </c>
      <c r="N54" s="104"/>
      <c r="O54" s="95">
        <v>27480</v>
      </c>
      <c r="P54" s="16"/>
      <c r="Q54" s="16"/>
      <c r="R54" s="100"/>
    </row>
    <row r="55" spans="1:18">
      <c r="A55" s="3">
        <v>50</v>
      </c>
      <c r="B55" s="21" t="s">
        <v>111</v>
      </c>
      <c r="C55" s="97" t="s">
        <v>112</v>
      </c>
      <c r="D55" s="41" t="s">
        <v>104</v>
      </c>
      <c r="E55" s="12"/>
      <c r="F55" s="12">
        <v>3661</v>
      </c>
      <c r="G55" s="13" t="s">
        <v>46</v>
      </c>
      <c r="H55" s="13" t="s">
        <v>46</v>
      </c>
      <c r="I55" s="13" t="s">
        <v>113</v>
      </c>
      <c r="J55" s="98">
        <v>34680</v>
      </c>
      <c r="K55" s="107" t="s">
        <v>156</v>
      </c>
      <c r="L55" s="107"/>
      <c r="M55" s="95">
        <v>35760</v>
      </c>
      <c r="N55" s="104"/>
      <c r="O55" s="115" t="s">
        <v>158</v>
      </c>
      <c r="P55" s="16"/>
      <c r="Q55" s="16"/>
      <c r="R55" s="100"/>
    </row>
    <row r="56" spans="1:18">
      <c r="A56" s="4">
        <v>51</v>
      </c>
      <c r="B56" s="36" t="s">
        <v>114</v>
      </c>
      <c r="C56" s="31" t="s">
        <v>112</v>
      </c>
      <c r="D56" s="47" t="s">
        <v>104</v>
      </c>
      <c r="E56" s="18"/>
      <c r="F56" s="18">
        <v>3662</v>
      </c>
      <c r="G56" s="18" t="s">
        <v>46</v>
      </c>
      <c r="H56" s="18" t="s">
        <v>46</v>
      </c>
      <c r="I56" s="18" t="s">
        <v>113</v>
      </c>
      <c r="J56" s="99">
        <v>28030</v>
      </c>
      <c r="K56" s="99">
        <v>28560</v>
      </c>
      <c r="L56" s="110"/>
      <c r="M56" s="8">
        <v>29110</v>
      </c>
      <c r="N56" s="104"/>
      <c r="O56" s="8">
        <v>29680</v>
      </c>
      <c r="P56" s="16"/>
      <c r="Q56" s="23"/>
      <c r="R56" s="100"/>
    </row>
    <row r="57" spans="1:18">
      <c r="E57" s="100"/>
      <c r="J57" s="94">
        <f>SUM(J6:J56)</f>
        <v>1411570</v>
      </c>
      <c r="K57" s="5"/>
      <c r="L57" s="5"/>
      <c r="M57" s="5"/>
      <c r="N57" s="5"/>
      <c r="O57" s="6"/>
      <c r="P57" s="114"/>
      <c r="Q57" s="114"/>
      <c r="R57" s="100"/>
    </row>
    <row r="58" spans="1:18">
      <c r="K58" s="5"/>
      <c r="M58" s="5"/>
      <c r="O58" s="5"/>
    </row>
  </sheetData>
  <autoFilter ref="A5:S57">
    <filterColumn colId="7"/>
    <filterColumn colId="9"/>
  </autoFilter>
  <mergeCells count="3">
    <mergeCell ref="A1:O1"/>
    <mergeCell ref="A2:O2"/>
    <mergeCell ref="K3:P3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5"/>
  <sheetViews>
    <sheetView topLeftCell="A60" workbookViewId="0">
      <selection activeCell="B72" sqref="B72"/>
    </sheetView>
  </sheetViews>
  <sheetFormatPr defaultRowHeight="24"/>
  <cols>
    <col min="1" max="1" width="6.625" style="51" customWidth="1"/>
    <col min="2" max="2" width="25.5" style="51" customWidth="1"/>
    <col min="3" max="16384" width="9" style="51"/>
  </cols>
  <sheetData>
    <row r="1" spans="1:7">
      <c r="A1" s="127" t="s">
        <v>152</v>
      </c>
      <c r="B1" s="127"/>
      <c r="C1" s="127"/>
      <c r="D1" s="127"/>
      <c r="E1" s="127"/>
      <c r="F1" s="127"/>
      <c r="G1" s="127"/>
    </row>
    <row r="2" spans="1:7">
      <c r="A2" s="128" t="s">
        <v>121</v>
      </c>
      <c r="B2" s="128"/>
      <c r="C2" s="128"/>
      <c r="D2" s="128"/>
      <c r="E2" s="128"/>
      <c r="F2" s="128"/>
      <c r="G2" s="128"/>
    </row>
    <row r="3" spans="1:7">
      <c r="A3" s="2"/>
      <c r="B3" s="2"/>
      <c r="C3" s="2" t="s">
        <v>122</v>
      </c>
      <c r="D3" s="2"/>
      <c r="E3" s="28"/>
      <c r="F3" s="28"/>
      <c r="G3" s="2"/>
    </row>
    <row r="4" spans="1:7">
      <c r="A4" s="3" t="s">
        <v>0</v>
      </c>
      <c r="B4" s="3" t="s">
        <v>3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</row>
    <row r="5" spans="1:7">
      <c r="A5" s="4"/>
      <c r="B5" s="4"/>
      <c r="C5" s="4" t="s">
        <v>128</v>
      </c>
      <c r="D5" s="93">
        <v>0.15</v>
      </c>
      <c r="E5" s="29"/>
      <c r="F5" s="29"/>
      <c r="G5" s="4"/>
    </row>
    <row r="6" spans="1:7">
      <c r="A6" s="2"/>
      <c r="B6" s="2"/>
      <c r="C6" s="2"/>
      <c r="D6" s="117"/>
      <c r="E6" s="28"/>
      <c r="F6" s="28"/>
      <c r="G6" s="2"/>
    </row>
    <row r="7" spans="1:7">
      <c r="A7" s="3"/>
      <c r="B7" s="35" t="s">
        <v>129</v>
      </c>
      <c r="C7" s="3"/>
      <c r="D7" s="3"/>
      <c r="E7" s="116"/>
      <c r="F7" s="116"/>
      <c r="G7" s="3"/>
    </row>
    <row r="8" spans="1:7">
      <c r="A8" s="13">
        <v>1</v>
      </c>
      <c r="B8" s="22" t="s">
        <v>42</v>
      </c>
      <c r="C8" s="13">
        <v>1</v>
      </c>
      <c r="D8" s="13">
        <v>0.15</v>
      </c>
      <c r="E8" s="22"/>
      <c r="F8" s="13">
        <v>0.15</v>
      </c>
      <c r="G8" s="22"/>
    </row>
    <row r="9" spans="1:7">
      <c r="A9" s="13">
        <v>2</v>
      </c>
      <c r="B9" s="22" t="s">
        <v>45</v>
      </c>
      <c r="C9" s="13">
        <v>2</v>
      </c>
      <c r="D9" s="30">
        <v>0.3</v>
      </c>
      <c r="E9" s="22"/>
      <c r="F9" s="30">
        <v>0.3</v>
      </c>
      <c r="G9" s="22"/>
    </row>
    <row r="10" spans="1:7">
      <c r="A10" s="18">
        <v>3</v>
      </c>
      <c r="B10" s="31" t="s">
        <v>118</v>
      </c>
      <c r="C10" s="18">
        <v>1</v>
      </c>
      <c r="D10" s="18">
        <v>0.15</v>
      </c>
      <c r="E10" s="31"/>
      <c r="F10" s="18">
        <v>0.15</v>
      </c>
      <c r="G10" s="31"/>
    </row>
    <row r="11" spans="1:7">
      <c r="A11" s="32"/>
      <c r="B11" s="32" t="s">
        <v>119</v>
      </c>
      <c r="C11" s="32">
        <f>SUM(C8:C10)</f>
        <v>4</v>
      </c>
      <c r="D11" s="32"/>
      <c r="E11" s="33"/>
      <c r="F11" s="40">
        <f>SUM(F8:F10)</f>
        <v>0.6</v>
      </c>
      <c r="G11" s="33"/>
    </row>
    <row r="12" spans="1:7">
      <c r="A12" s="34"/>
      <c r="B12" s="13"/>
      <c r="C12" s="12"/>
      <c r="D12" s="13"/>
      <c r="E12" s="22"/>
      <c r="F12" s="30"/>
      <c r="G12" s="22"/>
    </row>
    <row r="13" spans="1:7">
      <c r="A13" s="34"/>
      <c r="B13" s="35" t="s">
        <v>130</v>
      </c>
      <c r="C13" s="12"/>
      <c r="D13" s="13"/>
      <c r="E13" s="22"/>
      <c r="F13" s="13"/>
      <c r="G13" s="22"/>
    </row>
    <row r="14" spans="1:7">
      <c r="A14" s="13">
        <v>1</v>
      </c>
      <c r="B14" s="22" t="s">
        <v>28</v>
      </c>
      <c r="C14" s="13">
        <v>1</v>
      </c>
      <c r="D14" s="13">
        <v>0.15</v>
      </c>
      <c r="E14" s="22"/>
      <c r="F14" s="13">
        <v>0.15</v>
      </c>
      <c r="G14" s="22"/>
    </row>
    <row r="15" spans="1:7">
      <c r="A15" s="13">
        <v>2</v>
      </c>
      <c r="B15" s="22" t="s">
        <v>30</v>
      </c>
      <c r="C15" s="12">
        <v>1</v>
      </c>
      <c r="D15" s="12">
        <v>0.15</v>
      </c>
      <c r="E15" s="21"/>
      <c r="F15" s="12">
        <v>0.15</v>
      </c>
      <c r="G15" s="21"/>
    </row>
    <row r="16" spans="1:7">
      <c r="A16" s="13">
        <v>3</v>
      </c>
      <c r="B16" s="22" t="s">
        <v>32</v>
      </c>
      <c r="C16" s="13">
        <v>1</v>
      </c>
      <c r="D16" s="13">
        <v>0.15</v>
      </c>
      <c r="E16" s="22"/>
      <c r="F16" s="13">
        <v>0.15</v>
      </c>
      <c r="G16" s="22"/>
    </row>
    <row r="17" spans="1:7">
      <c r="A17" s="13">
        <v>4</v>
      </c>
      <c r="B17" s="22" t="s">
        <v>34</v>
      </c>
      <c r="C17" s="13">
        <v>1</v>
      </c>
      <c r="D17" s="13">
        <v>0.15</v>
      </c>
      <c r="E17" s="22"/>
      <c r="F17" s="13">
        <v>0.15</v>
      </c>
      <c r="G17" s="22"/>
    </row>
    <row r="18" spans="1:7">
      <c r="A18" s="13">
        <v>5</v>
      </c>
      <c r="B18" s="22" t="s">
        <v>36</v>
      </c>
      <c r="C18" s="13">
        <v>1</v>
      </c>
      <c r="D18" s="13">
        <v>0.15</v>
      </c>
      <c r="E18" s="22"/>
      <c r="F18" s="13">
        <v>0.15</v>
      </c>
      <c r="G18" s="22"/>
    </row>
    <row r="19" spans="1:7">
      <c r="A19" s="13">
        <v>6</v>
      </c>
      <c r="B19" s="22" t="s">
        <v>38</v>
      </c>
      <c r="C19" s="13">
        <v>1</v>
      </c>
      <c r="D19" s="13">
        <v>0.15</v>
      </c>
      <c r="E19" s="22"/>
      <c r="F19" s="13">
        <v>0.15</v>
      </c>
      <c r="G19" s="22"/>
    </row>
    <row r="20" spans="1:7">
      <c r="A20" s="18">
        <v>7</v>
      </c>
      <c r="B20" s="31" t="s">
        <v>40</v>
      </c>
      <c r="C20" s="17">
        <v>1</v>
      </c>
      <c r="D20" s="17">
        <v>0.15</v>
      </c>
      <c r="E20" s="36"/>
      <c r="F20" s="17">
        <v>0.15</v>
      </c>
      <c r="G20" s="36"/>
    </row>
    <row r="21" spans="1:7">
      <c r="A21" s="32"/>
      <c r="B21" s="32" t="s">
        <v>119</v>
      </c>
      <c r="C21" s="37">
        <f>SUM(C14:C20)</f>
        <v>7</v>
      </c>
      <c r="D21" s="37"/>
      <c r="E21" s="38"/>
      <c r="F21" s="37">
        <f>SUM(F14:F20)</f>
        <v>1.05</v>
      </c>
      <c r="G21" s="38"/>
    </row>
    <row r="22" spans="1:7">
      <c r="A22" s="34"/>
      <c r="B22" s="13"/>
      <c r="C22" s="12"/>
      <c r="D22" s="12"/>
      <c r="E22" s="21"/>
      <c r="F22" s="12"/>
      <c r="G22" s="21"/>
    </row>
    <row r="23" spans="1:7">
      <c r="A23" s="34"/>
      <c r="B23" s="35" t="s">
        <v>131</v>
      </c>
      <c r="C23" s="12"/>
      <c r="D23" s="12"/>
      <c r="E23" s="21"/>
      <c r="F23" s="12"/>
      <c r="G23" s="21"/>
    </row>
    <row r="24" spans="1:7">
      <c r="A24" s="13">
        <v>1</v>
      </c>
      <c r="B24" s="22" t="s">
        <v>49</v>
      </c>
      <c r="C24" s="13">
        <v>1</v>
      </c>
      <c r="D24" s="13">
        <v>0.15</v>
      </c>
      <c r="E24" s="22"/>
      <c r="F24" s="13">
        <v>0.15</v>
      </c>
      <c r="G24" s="22"/>
    </row>
    <row r="25" spans="1:7">
      <c r="A25" s="13">
        <v>2</v>
      </c>
      <c r="B25" s="22" t="s">
        <v>53</v>
      </c>
      <c r="C25" s="12">
        <v>1</v>
      </c>
      <c r="D25" s="12">
        <v>0.15</v>
      </c>
      <c r="E25" s="21"/>
      <c r="F25" s="12">
        <v>0.15</v>
      </c>
      <c r="G25" s="21"/>
    </row>
    <row r="26" spans="1:7">
      <c r="A26" s="13">
        <v>3</v>
      </c>
      <c r="B26" s="22" t="s">
        <v>51</v>
      </c>
      <c r="C26" s="13">
        <v>1</v>
      </c>
      <c r="D26" s="13">
        <v>0.15</v>
      </c>
      <c r="E26" s="22"/>
      <c r="F26" s="13">
        <v>0.15</v>
      </c>
      <c r="G26" s="22"/>
    </row>
    <row r="27" spans="1:7">
      <c r="A27" s="13">
        <v>4</v>
      </c>
      <c r="B27" s="22" t="s">
        <v>57</v>
      </c>
      <c r="C27" s="13">
        <v>1</v>
      </c>
      <c r="D27" s="13">
        <v>0.15</v>
      </c>
      <c r="E27" s="22"/>
      <c r="F27" s="13">
        <v>0.15</v>
      </c>
      <c r="G27" s="22"/>
    </row>
    <row r="28" spans="1:7">
      <c r="A28" s="13">
        <v>5</v>
      </c>
      <c r="B28" s="22" t="s">
        <v>55</v>
      </c>
      <c r="C28" s="13">
        <v>1</v>
      </c>
      <c r="D28" s="13">
        <v>0.15</v>
      </c>
      <c r="E28" s="22"/>
      <c r="F28" s="13">
        <v>0.15</v>
      </c>
      <c r="G28" s="22"/>
    </row>
    <row r="29" spans="1:7">
      <c r="A29" s="39"/>
      <c r="B29" s="32" t="s">
        <v>119</v>
      </c>
      <c r="C29" s="37">
        <f>SUM(C24:C28)</f>
        <v>5</v>
      </c>
      <c r="D29" s="40"/>
      <c r="E29" s="33"/>
      <c r="F29" s="40">
        <f>SUM(F24:F28)</f>
        <v>0.75</v>
      </c>
      <c r="G29" s="33"/>
    </row>
    <row r="30" spans="1:7">
      <c r="A30" s="34"/>
      <c r="B30" s="13"/>
      <c r="C30" s="12"/>
      <c r="D30" s="30"/>
      <c r="E30" s="22"/>
      <c r="F30" s="30"/>
      <c r="G30" s="22"/>
    </row>
    <row r="31" spans="1:7">
      <c r="A31" s="34"/>
      <c r="B31" s="35" t="s">
        <v>132</v>
      </c>
      <c r="C31" s="12"/>
      <c r="D31" s="13"/>
      <c r="E31" s="22"/>
      <c r="F31" s="13"/>
      <c r="G31" s="22"/>
    </row>
    <row r="32" spans="1:7">
      <c r="A32" s="13">
        <v>1</v>
      </c>
      <c r="B32" s="22" t="s">
        <v>61</v>
      </c>
      <c r="C32" s="13">
        <v>1</v>
      </c>
      <c r="D32" s="13">
        <v>0.15</v>
      </c>
      <c r="E32" s="22"/>
      <c r="F32" s="13">
        <v>0.15</v>
      </c>
      <c r="G32" s="22"/>
    </row>
    <row r="33" spans="1:7">
      <c r="A33" s="13">
        <v>2</v>
      </c>
      <c r="B33" s="22" t="s">
        <v>59</v>
      </c>
      <c r="C33" s="13">
        <v>1</v>
      </c>
      <c r="D33" s="13">
        <v>0.15</v>
      </c>
      <c r="E33" s="22"/>
      <c r="F33" s="13">
        <v>0.15</v>
      </c>
      <c r="G33" s="22"/>
    </row>
    <row r="34" spans="1:7">
      <c r="A34" s="13">
        <v>3</v>
      </c>
      <c r="B34" s="31" t="s">
        <v>63</v>
      </c>
      <c r="C34" s="18">
        <v>1</v>
      </c>
      <c r="D34" s="18">
        <v>0.15</v>
      </c>
      <c r="E34" s="31"/>
      <c r="F34" s="18">
        <v>0.15</v>
      </c>
      <c r="G34" s="31"/>
    </row>
    <row r="35" spans="1:7">
      <c r="A35" s="32"/>
      <c r="B35" s="32" t="s">
        <v>119</v>
      </c>
      <c r="C35" s="32">
        <f>SUM(C32:C34)</f>
        <v>3</v>
      </c>
      <c r="D35" s="32"/>
      <c r="E35" s="33"/>
      <c r="F35" s="40">
        <f>SUM(F32:F34)</f>
        <v>0.44999999999999996</v>
      </c>
      <c r="G35" s="33"/>
    </row>
    <row r="36" spans="1:7">
      <c r="A36" s="34"/>
      <c r="B36" s="13"/>
      <c r="C36" s="12"/>
      <c r="D36" s="13"/>
      <c r="E36" s="22"/>
      <c r="F36" s="30"/>
      <c r="G36" s="22"/>
    </row>
    <row r="37" spans="1:7">
      <c r="A37" s="34"/>
      <c r="B37" s="35" t="s">
        <v>133</v>
      </c>
      <c r="C37" s="12"/>
      <c r="D37" s="13"/>
      <c r="E37" s="22"/>
      <c r="F37" s="13"/>
      <c r="G37" s="41"/>
    </row>
    <row r="38" spans="1:7">
      <c r="A38" s="13">
        <v>1</v>
      </c>
      <c r="B38" s="22" t="s">
        <v>10</v>
      </c>
      <c r="C38" s="13">
        <v>1</v>
      </c>
      <c r="D38" s="13">
        <v>0.15</v>
      </c>
      <c r="E38" s="22"/>
      <c r="F38" s="13">
        <v>0.15</v>
      </c>
      <c r="G38" s="22"/>
    </row>
    <row r="39" spans="1:7">
      <c r="A39" s="13">
        <v>2</v>
      </c>
      <c r="B39" s="22" t="s">
        <v>15</v>
      </c>
      <c r="C39" s="13">
        <v>1</v>
      </c>
      <c r="D39" s="13">
        <v>0.15</v>
      </c>
      <c r="E39" s="22"/>
      <c r="F39" s="13">
        <v>0.15</v>
      </c>
      <c r="G39" s="22"/>
    </row>
    <row r="40" spans="1:7">
      <c r="A40" s="13">
        <v>3</v>
      </c>
      <c r="B40" s="22" t="s">
        <v>20</v>
      </c>
      <c r="C40" s="12">
        <v>1</v>
      </c>
      <c r="D40" s="12">
        <v>0.15</v>
      </c>
      <c r="E40" s="21"/>
      <c r="F40" s="12">
        <v>0.15</v>
      </c>
      <c r="G40" s="21"/>
    </row>
    <row r="41" spans="1:7">
      <c r="A41" s="13">
        <v>4</v>
      </c>
      <c r="B41" s="22" t="s">
        <v>22</v>
      </c>
      <c r="C41" s="12">
        <v>1</v>
      </c>
      <c r="D41" s="12">
        <v>0.15</v>
      </c>
      <c r="E41" s="21"/>
      <c r="F41" s="12">
        <v>0.15</v>
      </c>
      <c r="G41" s="21"/>
    </row>
    <row r="42" spans="1:7">
      <c r="A42" s="13">
        <v>5</v>
      </c>
      <c r="B42" s="22" t="s">
        <v>24</v>
      </c>
      <c r="C42" s="13">
        <v>1</v>
      </c>
      <c r="D42" s="13">
        <v>0.15</v>
      </c>
      <c r="E42" s="22"/>
      <c r="F42" s="13">
        <v>0.15</v>
      </c>
      <c r="G42" s="22"/>
    </row>
    <row r="43" spans="1:7">
      <c r="A43" s="13">
        <v>6</v>
      </c>
      <c r="B43" s="31" t="s">
        <v>26</v>
      </c>
      <c r="C43" s="18">
        <v>1</v>
      </c>
      <c r="D43" s="18">
        <v>0.15</v>
      </c>
      <c r="E43" s="31"/>
      <c r="F43" s="18">
        <v>0.15</v>
      </c>
      <c r="G43" s="31"/>
    </row>
    <row r="44" spans="1:7">
      <c r="A44" s="32"/>
      <c r="B44" s="32" t="s">
        <v>119</v>
      </c>
      <c r="C44" s="37">
        <f>SUM(C38:C43)</f>
        <v>6</v>
      </c>
      <c r="D44" s="42"/>
      <c r="E44" s="38"/>
      <c r="F44" s="42">
        <f>SUM(F38:F43)</f>
        <v>0.9</v>
      </c>
      <c r="G44" s="38"/>
    </row>
    <row r="45" spans="1:7">
      <c r="A45" s="34"/>
      <c r="B45" s="13"/>
      <c r="C45" s="12"/>
      <c r="D45" s="43"/>
      <c r="E45" s="21"/>
      <c r="F45" s="43"/>
      <c r="G45" s="21"/>
    </row>
    <row r="46" spans="1:7">
      <c r="A46" s="34"/>
      <c r="B46" s="35" t="s">
        <v>134</v>
      </c>
      <c r="C46" s="12"/>
      <c r="D46" s="12"/>
      <c r="E46" s="21"/>
      <c r="F46" s="12"/>
      <c r="G46" s="21"/>
    </row>
    <row r="47" spans="1:7">
      <c r="A47" s="13">
        <v>1</v>
      </c>
      <c r="B47" s="22" t="s">
        <v>74</v>
      </c>
      <c r="C47" s="13">
        <v>1</v>
      </c>
      <c r="D47" s="13">
        <v>0.15</v>
      </c>
      <c r="E47" s="22"/>
      <c r="F47" s="13">
        <v>0.15</v>
      </c>
      <c r="G47" s="22"/>
    </row>
    <row r="48" spans="1:7">
      <c r="A48" s="13">
        <v>2</v>
      </c>
      <c r="B48" s="22" t="s">
        <v>82</v>
      </c>
      <c r="C48" s="13">
        <v>1</v>
      </c>
      <c r="D48" s="13">
        <v>0.15</v>
      </c>
      <c r="E48" s="22"/>
      <c r="F48" s="13">
        <v>0.15</v>
      </c>
      <c r="G48" s="22"/>
    </row>
    <row r="49" spans="1:7">
      <c r="A49" s="13">
        <v>3</v>
      </c>
      <c r="B49" s="22" t="s">
        <v>80</v>
      </c>
      <c r="C49" s="13">
        <v>1</v>
      </c>
      <c r="D49" s="13">
        <v>0.15</v>
      </c>
      <c r="E49" s="22"/>
      <c r="F49" s="13">
        <v>0.15</v>
      </c>
      <c r="G49" s="22"/>
    </row>
    <row r="50" spans="1:7">
      <c r="A50" s="13">
        <v>4</v>
      </c>
      <c r="B50" s="22" t="s">
        <v>84</v>
      </c>
      <c r="C50" s="13">
        <v>1</v>
      </c>
      <c r="D50" s="13">
        <v>0.15</v>
      </c>
      <c r="E50" s="22"/>
      <c r="F50" s="13">
        <v>0.15</v>
      </c>
      <c r="G50" s="22"/>
    </row>
    <row r="51" spans="1:7">
      <c r="A51" s="13">
        <v>5</v>
      </c>
      <c r="B51" s="22" t="s">
        <v>86</v>
      </c>
      <c r="C51" s="13">
        <v>1</v>
      </c>
      <c r="D51" s="13">
        <v>0.15</v>
      </c>
      <c r="E51" s="22"/>
      <c r="F51" s="13">
        <v>0.15</v>
      </c>
      <c r="G51" s="22"/>
    </row>
    <row r="52" spans="1:7">
      <c r="A52" s="18">
        <v>6</v>
      </c>
      <c r="B52" s="31" t="s">
        <v>116</v>
      </c>
      <c r="C52" s="18">
        <v>1</v>
      </c>
      <c r="D52" s="18">
        <v>0.15</v>
      </c>
      <c r="E52" s="31"/>
      <c r="F52" s="18">
        <v>0.15</v>
      </c>
      <c r="G52" s="31"/>
    </row>
    <row r="53" spans="1:7">
      <c r="A53" s="39"/>
      <c r="B53" s="32" t="s">
        <v>119</v>
      </c>
      <c r="C53" s="37">
        <f>SUM(C47:C52)</f>
        <v>6</v>
      </c>
      <c r="D53" s="42"/>
      <c r="E53" s="38"/>
      <c r="F53" s="42">
        <f>SUM(F47:F52)</f>
        <v>0.9</v>
      </c>
      <c r="G53" s="38"/>
    </row>
    <row r="54" spans="1:7">
      <c r="A54" s="34"/>
      <c r="B54" s="13"/>
      <c r="C54" s="12"/>
      <c r="D54" s="43"/>
      <c r="E54" s="21"/>
      <c r="F54" s="43"/>
      <c r="G54" s="21"/>
    </row>
    <row r="55" spans="1:7">
      <c r="A55" s="34"/>
      <c r="B55" s="35" t="s">
        <v>135</v>
      </c>
      <c r="C55" s="12"/>
      <c r="D55" s="12"/>
      <c r="E55" s="21"/>
      <c r="F55" s="12"/>
      <c r="G55" s="21"/>
    </row>
    <row r="56" spans="1:7">
      <c r="A56" s="13">
        <v>1</v>
      </c>
      <c r="B56" s="22" t="s">
        <v>78</v>
      </c>
      <c r="C56" s="12">
        <v>1</v>
      </c>
      <c r="D56" s="12">
        <v>0.15</v>
      </c>
      <c r="E56" s="21"/>
      <c r="F56" s="12">
        <v>0.15</v>
      </c>
      <c r="G56" s="21"/>
    </row>
    <row r="57" spans="1:7">
      <c r="A57" s="13">
        <v>2</v>
      </c>
      <c r="B57" s="22" t="s">
        <v>76</v>
      </c>
      <c r="C57" s="13">
        <v>1</v>
      </c>
      <c r="D57" s="13">
        <v>0.15</v>
      </c>
      <c r="E57" s="22"/>
      <c r="F57" s="13">
        <v>0.15</v>
      </c>
      <c r="G57" s="22"/>
    </row>
    <row r="58" spans="1:7">
      <c r="A58" s="13">
        <v>3</v>
      </c>
      <c r="B58" s="22" t="s">
        <v>71</v>
      </c>
      <c r="C58" s="13">
        <v>1</v>
      </c>
      <c r="D58" s="13">
        <v>0.15</v>
      </c>
      <c r="E58" s="22"/>
      <c r="F58" s="13">
        <v>0.15</v>
      </c>
      <c r="G58" s="22"/>
    </row>
    <row r="59" spans="1:7">
      <c r="A59" s="13">
        <v>4</v>
      </c>
      <c r="B59" s="22" t="s">
        <v>66</v>
      </c>
      <c r="C59" s="13">
        <v>1</v>
      </c>
      <c r="D59" s="13">
        <v>0.15</v>
      </c>
      <c r="E59" s="22"/>
      <c r="F59" s="13">
        <v>0.15</v>
      </c>
      <c r="G59" s="22"/>
    </row>
    <row r="60" spans="1:7">
      <c r="A60" s="18">
        <v>5</v>
      </c>
      <c r="B60" s="31" t="s">
        <v>69</v>
      </c>
      <c r="C60" s="18">
        <v>1</v>
      </c>
      <c r="D60" s="18">
        <v>0.15</v>
      </c>
      <c r="E60" s="31"/>
      <c r="F60" s="18">
        <v>0.15</v>
      </c>
      <c r="G60" s="31"/>
    </row>
    <row r="61" spans="1:7">
      <c r="A61" s="39"/>
      <c r="B61" s="32" t="s">
        <v>119</v>
      </c>
      <c r="C61" s="37">
        <f>SUM(C56:C60)</f>
        <v>5</v>
      </c>
      <c r="D61" s="32"/>
      <c r="E61" s="33"/>
      <c r="F61" s="32">
        <f>SUM(F56:F60)</f>
        <v>0.75</v>
      </c>
      <c r="G61" s="33"/>
    </row>
    <row r="62" spans="1:7">
      <c r="A62" s="34"/>
      <c r="B62" s="13"/>
      <c r="C62" s="12"/>
      <c r="D62" s="13"/>
      <c r="E62" s="22"/>
      <c r="F62" s="13"/>
      <c r="G62" s="22"/>
    </row>
    <row r="63" spans="1:7">
      <c r="A63" s="34"/>
      <c r="B63" s="35" t="s">
        <v>136</v>
      </c>
      <c r="C63" s="12"/>
      <c r="D63" s="13"/>
      <c r="E63" s="22"/>
      <c r="F63" s="13"/>
      <c r="G63" s="22"/>
    </row>
    <row r="64" spans="1:7">
      <c r="A64" s="13">
        <v>1</v>
      </c>
      <c r="B64" s="22" t="s">
        <v>92</v>
      </c>
      <c r="C64" s="13">
        <v>1</v>
      </c>
      <c r="D64" s="13">
        <v>0.15</v>
      </c>
      <c r="E64" s="22"/>
      <c r="F64" s="13">
        <v>0.15</v>
      </c>
      <c r="G64" s="22"/>
    </row>
    <row r="65" spans="1:7">
      <c r="A65" s="13">
        <v>2</v>
      </c>
      <c r="B65" s="22" t="s">
        <v>89</v>
      </c>
      <c r="C65" s="13">
        <v>1</v>
      </c>
      <c r="D65" s="13">
        <v>0.15</v>
      </c>
      <c r="E65" s="22"/>
      <c r="F65" s="13">
        <v>0.15</v>
      </c>
      <c r="G65" s="22"/>
    </row>
    <row r="66" spans="1:7">
      <c r="A66" s="13">
        <v>3</v>
      </c>
      <c r="B66" s="22" t="s">
        <v>94</v>
      </c>
      <c r="C66" s="13">
        <v>1</v>
      </c>
      <c r="D66" s="13">
        <v>0.15</v>
      </c>
      <c r="E66" s="22"/>
      <c r="F66" s="13">
        <v>0.15</v>
      </c>
      <c r="G66" s="22"/>
    </row>
    <row r="67" spans="1:7">
      <c r="A67" s="13">
        <v>4</v>
      </c>
      <c r="B67" s="22" t="s">
        <v>96</v>
      </c>
      <c r="C67" s="13">
        <v>1</v>
      </c>
      <c r="D67" s="13">
        <v>0.15</v>
      </c>
      <c r="E67" s="22"/>
      <c r="F67" s="13">
        <v>0.15</v>
      </c>
      <c r="G67" s="22"/>
    </row>
    <row r="68" spans="1:7">
      <c r="A68" s="13">
        <v>5</v>
      </c>
      <c r="B68" s="22" t="s">
        <v>98</v>
      </c>
      <c r="C68" s="13">
        <v>1</v>
      </c>
      <c r="D68" s="13">
        <v>0.15</v>
      </c>
      <c r="E68" s="22"/>
      <c r="F68" s="13">
        <v>0.15</v>
      </c>
      <c r="G68" s="22"/>
    </row>
    <row r="69" spans="1:7">
      <c r="A69" s="13">
        <v>6</v>
      </c>
      <c r="B69" s="22" t="s">
        <v>100</v>
      </c>
      <c r="C69" s="13">
        <v>1</v>
      </c>
      <c r="D69" s="13">
        <v>0.15</v>
      </c>
      <c r="E69" s="22"/>
      <c r="F69" s="13">
        <v>0.15</v>
      </c>
      <c r="G69" s="22"/>
    </row>
    <row r="70" spans="1:7">
      <c r="A70" s="13">
        <v>7</v>
      </c>
      <c r="B70" s="31" t="s">
        <v>102</v>
      </c>
      <c r="C70" s="18">
        <v>1</v>
      </c>
      <c r="D70" s="18">
        <v>0.15</v>
      </c>
      <c r="E70" s="31"/>
      <c r="F70" s="18">
        <v>0.15</v>
      </c>
      <c r="G70" s="31"/>
    </row>
    <row r="71" spans="1:7">
      <c r="A71" s="39"/>
      <c r="B71" s="32" t="s">
        <v>119</v>
      </c>
      <c r="C71" s="37">
        <f>SUM(C64:C70)</f>
        <v>7</v>
      </c>
      <c r="D71" s="40"/>
      <c r="E71" s="33"/>
      <c r="F71" s="40">
        <f>SUM(F64:F70)</f>
        <v>1.05</v>
      </c>
      <c r="G71" s="33"/>
    </row>
    <row r="72" spans="1:7">
      <c r="A72" s="34"/>
      <c r="B72" s="3"/>
      <c r="C72" s="10"/>
      <c r="D72" s="10"/>
      <c r="E72" s="44"/>
      <c r="F72" s="44"/>
      <c r="G72" s="44"/>
    </row>
    <row r="73" spans="1:7">
      <c r="A73" s="13">
        <v>1</v>
      </c>
      <c r="B73" s="41" t="s">
        <v>104</v>
      </c>
      <c r="C73" s="13">
        <v>8</v>
      </c>
      <c r="D73" s="30">
        <v>1.2</v>
      </c>
      <c r="E73" s="13">
        <v>1</v>
      </c>
      <c r="F73" s="30">
        <v>0.2</v>
      </c>
      <c r="G73" s="41"/>
    </row>
    <row r="74" spans="1:7">
      <c r="A74" s="18"/>
      <c r="B74" s="45"/>
      <c r="C74" s="18"/>
      <c r="D74" s="18"/>
      <c r="E74" s="31"/>
      <c r="F74" s="46"/>
      <c r="G74" s="47"/>
    </row>
    <row r="75" spans="1:7">
      <c r="A75" s="48"/>
      <c r="B75" s="48" t="s">
        <v>137</v>
      </c>
      <c r="C75" s="48">
        <f>C73+C71+C61+C53+C44+C35+C29+C21+C11</f>
        <v>51</v>
      </c>
      <c r="D75" s="49"/>
      <c r="E75" s="48">
        <v>1</v>
      </c>
      <c r="F75" s="49">
        <f>F73+F71+F61+F53+F44+F35+F29+F21+F11</f>
        <v>6.6499999999999995</v>
      </c>
      <c r="G75" s="50"/>
    </row>
  </sheetData>
  <mergeCells count="2">
    <mergeCell ref="A1:G1"/>
    <mergeCell ref="A2:G2"/>
  </mergeCells>
  <pageMargins left="0.70866141732283472" right="0.70866141732283472" top="0.35433070866141736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topLeftCell="A10" workbookViewId="0">
      <selection activeCell="B22" sqref="B22"/>
    </sheetView>
  </sheetViews>
  <sheetFormatPr defaultRowHeight="24"/>
  <cols>
    <col min="1" max="1" width="9" style="51"/>
    <col min="2" max="2" width="20.125" style="51" customWidth="1"/>
    <col min="3" max="3" width="10.625" style="51" customWidth="1"/>
    <col min="4" max="16384" width="9" style="51"/>
  </cols>
  <sheetData>
    <row r="1" spans="1:7">
      <c r="A1" s="123" t="s">
        <v>138</v>
      </c>
      <c r="B1" s="123"/>
      <c r="C1" s="123"/>
      <c r="D1" s="123"/>
      <c r="E1" s="123"/>
      <c r="F1" s="123"/>
      <c r="G1" s="123"/>
    </row>
    <row r="2" spans="1:7">
      <c r="A2" s="127" t="s">
        <v>159</v>
      </c>
      <c r="B2" s="127"/>
      <c r="C2" s="127"/>
      <c r="D2" s="127"/>
      <c r="E2" s="127"/>
      <c r="F2" s="127"/>
      <c r="G2" s="127"/>
    </row>
    <row r="3" spans="1:7">
      <c r="A3" s="127" t="s">
        <v>139</v>
      </c>
      <c r="B3" s="127"/>
      <c r="C3" s="127"/>
      <c r="D3" s="127"/>
      <c r="E3" s="127"/>
      <c r="F3" s="127"/>
      <c r="G3" s="127"/>
    </row>
    <row r="4" spans="1:7">
      <c r="A4" s="102"/>
      <c r="B4" s="102"/>
      <c r="C4" s="102"/>
      <c r="D4" s="102"/>
      <c r="E4" s="102"/>
      <c r="F4" s="102"/>
      <c r="G4" s="102"/>
    </row>
    <row r="5" spans="1:7">
      <c r="A5" s="53"/>
      <c r="B5" s="53" t="s">
        <v>140</v>
      </c>
      <c r="C5" s="24" t="s">
        <v>122</v>
      </c>
      <c r="D5" s="54" t="s">
        <v>124</v>
      </c>
      <c r="E5" s="55"/>
      <c r="F5" s="56"/>
      <c r="G5" s="57"/>
    </row>
    <row r="6" spans="1:7">
      <c r="A6" s="58" t="s">
        <v>0</v>
      </c>
      <c r="B6" s="59" t="s">
        <v>141</v>
      </c>
      <c r="C6" s="16" t="s">
        <v>123</v>
      </c>
      <c r="D6" s="60" t="s">
        <v>142</v>
      </c>
      <c r="E6" s="16" t="s">
        <v>125</v>
      </c>
      <c r="F6" s="61" t="s">
        <v>126</v>
      </c>
      <c r="G6" s="20" t="s">
        <v>127</v>
      </c>
    </row>
    <row r="7" spans="1:7">
      <c r="A7" s="62"/>
      <c r="B7" s="62"/>
      <c r="C7" s="23" t="s">
        <v>160</v>
      </c>
      <c r="D7" s="63">
        <v>0.15</v>
      </c>
      <c r="E7" s="25"/>
      <c r="F7" s="64"/>
      <c r="G7" s="65"/>
    </row>
    <row r="8" spans="1:7">
      <c r="A8" s="66">
        <v>1</v>
      </c>
      <c r="B8" s="67" t="s">
        <v>129</v>
      </c>
      <c r="C8" s="52">
        <v>4</v>
      </c>
      <c r="D8" s="68">
        <f>C8*(15/100)</f>
        <v>0.6</v>
      </c>
      <c r="E8" s="26">
        <v>0</v>
      </c>
      <c r="F8" s="68">
        <f t="shared" ref="F8:F14" si="0">C8*(15/100)</f>
        <v>0.6</v>
      </c>
      <c r="G8" s="69"/>
    </row>
    <row r="9" spans="1:7">
      <c r="A9" s="70">
        <v>2</v>
      </c>
      <c r="B9" s="71" t="s">
        <v>130</v>
      </c>
      <c r="C9" s="72">
        <v>7</v>
      </c>
      <c r="D9" s="73">
        <f t="shared" ref="D9:D15" si="1">C9*(15/100)</f>
        <v>1.05</v>
      </c>
      <c r="E9" s="27">
        <v>1</v>
      </c>
      <c r="F9" s="73">
        <v>0.05</v>
      </c>
      <c r="G9" s="19"/>
    </row>
    <row r="10" spans="1:7">
      <c r="A10" s="70">
        <v>3</v>
      </c>
      <c r="B10" s="71" t="s">
        <v>131</v>
      </c>
      <c r="C10" s="72">
        <v>5</v>
      </c>
      <c r="D10" s="73">
        <f t="shared" si="1"/>
        <v>0.75</v>
      </c>
      <c r="E10" s="27">
        <v>0</v>
      </c>
      <c r="F10" s="73">
        <f t="shared" si="0"/>
        <v>0.75</v>
      </c>
      <c r="G10" s="19"/>
    </row>
    <row r="11" spans="1:7">
      <c r="A11" s="70">
        <v>4</v>
      </c>
      <c r="B11" s="71" t="s">
        <v>132</v>
      </c>
      <c r="C11" s="72">
        <v>3</v>
      </c>
      <c r="D11" s="73">
        <f t="shared" si="1"/>
        <v>0.44999999999999996</v>
      </c>
      <c r="E11" s="27">
        <v>0</v>
      </c>
      <c r="F11" s="73">
        <f t="shared" si="0"/>
        <v>0.44999999999999996</v>
      </c>
      <c r="G11" s="19"/>
    </row>
    <row r="12" spans="1:7">
      <c r="A12" s="70">
        <v>5</v>
      </c>
      <c r="B12" s="71" t="s">
        <v>133</v>
      </c>
      <c r="C12" s="72">
        <v>6</v>
      </c>
      <c r="D12" s="73">
        <f t="shared" si="1"/>
        <v>0.89999999999999991</v>
      </c>
      <c r="E12" s="27">
        <v>0</v>
      </c>
      <c r="F12" s="73">
        <f t="shared" si="0"/>
        <v>0.89999999999999991</v>
      </c>
      <c r="G12" s="19"/>
    </row>
    <row r="13" spans="1:7">
      <c r="A13" s="70">
        <v>6</v>
      </c>
      <c r="B13" s="71" t="s">
        <v>134</v>
      </c>
      <c r="C13" s="72">
        <v>6</v>
      </c>
      <c r="D13" s="73">
        <f t="shared" si="1"/>
        <v>0.89999999999999991</v>
      </c>
      <c r="E13" s="27">
        <v>0</v>
      </c>
      <c r="F13" s="73">
        <f t="shared" si="0"/>
        <v>0.89999999999999991</v>
      </c>
      <c r="G13" s="19"/>
    </row>
    <row r="14" spans="1:7">
      <c r="A14" s="70">
        <v>7</v>
      </c>
      <c r="B14" s="71" t="s">
        <v>135</v>
      </c>
      <c r="C14" s="72">
        <v>5</v>
      </c>
      <c r="D14" s="73">
        <f t="shared" si="1"/>
        <v>0.75</v>
      </c>
      <c r="E14" s="27">
        <v>0</v>
      </c>
      <c r="F14" s="73">
        <f t="shared" si="0"/>
        <v>0.75</v>
      </c>
      <c r="G14" s="19"/>
    </row>
    <row r="15" spans="1:7">
      <c r="A15" s="74">
        <v>8</v>
      </c>
      <c r="B15" s="75" t="s">
        <v>136</v>
      </c>
      <c r="C15" s="76">
        <v>7</v>
      </c>
      <c r="D15" s="77">
        <f t="shared" si="1"/>
        <v>1.05</v>
      </c>
      <c r="E15" s="78">
        <v>1</v>
      </c>
      <c r="F15" s="77">
        <v>0.05</v>
      </c>
      <c r="G15" s="79"/>
    </row>
    <row r="16" spans="1:7">
      <c r="A16" s="80"/>
      <c r="B16" s="81" t="s">
        <v>119</v>
      </c>
      <c r="C16" s="82">
        <f>SUM(C8:C15)</f>
        <v>43</v>
      </c>
      <c r="D16" s="83"/>
      <c r="E16" s="84">
        <v>2</v>
      </c>
      <c r="F16" s="83">
        <f>SUM(F8:F15)</f>
        <v>4.45</v>
      </c>
      <c r="G16" s="85"/>
    </row>
    <row r="17" spans="1:7">
      <c r="A17" s="58"/>
      <c r="B17" s="86"/>
      <c r="C17" s="113"/>
      <c r="D17" s="118"/>
      <c r="E17" s="119"/>
      <c r="F17" s="118"/>
      <c r="G17" s="120"/>
    </row>
    <row r="18" spans="1:7">
      <c r="A18" s="58">
        <v>1</v>
      </c>
      <c r="B18" s="89" t="s">
        <v>143</v>
      </c>
      <c r="C18" s="16">
        <v>8</v>
      </c>
      <c r="D18" s="87">
        <v>1.2</v>
      </c>
      <c r="E18" s="20">
        <v>1</v>
      </c>
      <c r="F18" s="87">
        <v>0.2</v>
      </c>
      <c r="G18" s="88"/>
    </row>
    <row r="19" spans="1:7">
      <c r="A19" s="58"/>
      <c r="B19" s="86"/>
      <c r="C19" s="16"/>
      <c r="D19" s="87"/>
      <c r="E19" s="20"/>
      <c r="F19" s="87"/>
      <c r="G19" s="88"/>
    </row>
    <row r="20" spans="1:7">
      <c r="A20" s="90"/>
      <c r="B20" s="48" t="s">
        <v>137</v>
      </c>
      <c r="C20" s="48">
        <f>C18+C16</f>
        <v>51</v>
      </c>
      <c r="D20" s="83"/>
      <c r="E20" s="48">
        <v>3</v>
      </c>
      <c r="F20" s="91">
        <f>F18+F16</f>
        <v>4.6500000000000004</v>
      </c>
      <c r="G20" s="90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มีตัว 1 มี.ค.63</vt:lpstr>
      <vt:lpstr>โควตา</vt:lpstr>
      <vt:lpstr>สรุป</vt:lpstr>
      <vt:lpstr>โควตา!Print_Titles</vt:lpstr>
      <vt:lpstr>'มีตัว 1 มี.ค.63'!Print_Titles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</cp:lastModifiedBy>
  <cp:lastPrinted>2020-03-26T01:50:51Z</cp:lastPrinted>
  <dcterms:created xsi:type="dcterms:W3CDTF">2016-10-07T11:33:49Z</dcterms:created>
  <dcterms:modified xsi:type="dcterms:W3CDTF">2020-03-26T01:52:25Z</dcterms:modified>
</cp:coreProperties>
</file>